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全市" sheetId="1" r:id="rId1"/>
    <sheet name="東灘区" sheetId="2" r:id="rId2"/>
    <sheet name="灘区" sheetId="3" r:id="rId3"/>
    <sheet name="中央区" sheetId="4" r:id="rId4"/>
    <sheet name="兵庫区" sheetId="5" r:id="rId5"/>
    <sheet name="北区" sheetId="6" r:id="rId6"/>
    <sheet name="長田区" sheetId="7" r:id="rId7"/>
    <sheet name="須磨区" sheetId="8" r:id="rId8"/>
    <sheet name="垂水区" sheetId="9" r:id="rId9"/>
    <sheet name="西区" sheetId="10" r:id="rId10"/>
  </sheets>
  <definedNames>
    <definedName name="_xlnm.Print_Titles" localSheetId="7">'須磨区'!$A:$A</definedName>
    <definedName name="_xlnm.Print_Titles" localSheetId="8">'垂水区'!$A:$A</definedName>
    <definedName name="_xlnm.Print_Titles" localSheetId="9">'西区'!$A:$A</definedName>
    <definedName name="_xlnm.Print_Titles" localSheetId="0">'全市'!$A:$A</definedName>
    <definedName name="_xlnm.Print_Titles" localSheetId="3">'中央区'!$A:$A</definedName>
    <definedName name="_xlnm.Print_Titles" localSheetId="6">'長田区'!$A:$A</definedName>
    <definedName name="_xlnm.Print_Titles" localSheetId="1">'東灘区'!$A:$A</definedName>
    <definedName name="_xlnm.Print_Titles" localSheetId="2">'灘区'!$A:$A</definedName>
    <definedName name="_xlnm.Print_Titles" localSheetId="4">'兵庫区'!$A:$A</definedName>
    <definedName name="_xlnm.Print_Titles" localSheetId="5">'北区'!$A:$A</definedName>
  </definedNames>
  <calcPr fullCalcOnLoad="1"/>
</workbook>
</file>

<file path=xl/sharedStrings.xml><?xml version="1.0" encoding="utf-8"?>
<sst xmlns="http://schemas.openxmlformats.org/spreadsheetml/2006/main" count="32507" uniqueCount="56">
  <si>
    <t>(注) 男女別の不詳を含む。</t>
  </si>
  <si>
    <t>総数(産業大分類)</t>
  </si>
  <si>
    <t>A～B 農林漁業</t>
  </si>
  <si>
    <t>C～R 非農林漁業(S公務を除く)</t>
  </si>
  <si>
    <t>C 鉱業，採石業，砂利採取業</t>
  </si>
  <si>
    <t>D 建設業</t>
  </si>
  <si>
    <t>E 製造業</t>
  </si>
  <si>
    <t>F 電気・ガス・熱供給・水道業</t>
  </si>
  <si>
    <t>総数(経営組織)</t>
  </si>
  <si>
    <t>個人</t>
  </si>
  <si>
    <t>法人</t>
  </si>
  <si>
    <t>(法人)会社</t>
  </si>
  <si>
    <t>(法人)会社以外の法人</t>
  </si>
  <si>
    <t>法人でない団体</t>
  </si>
  <si>
    <t>開設時期</t>
  </si>
  <si>
    <t>事業所数</t>
  </si>
  <si>
    <t>総数(開設時期)</t>
  </si>
  <si>
    <t>-</t>
  </si>
  <si>
    <t>　昭和59年以前</t>
  </si>
  <si>
    <t>　昭和60年～平成6年</t>
  </si>
  <si>
    <t>　平成7年～平成16年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</si>
  <si>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</si>
  <si>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</si>
  <si>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</si>
  <si>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</si>
  <si>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</si>
  <si>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</si>
  <si>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</si>
  <si>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</si>
  <si>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不詳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</si>
  <si>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</si>
  <si>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</si>
  <si>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</si>
  <si>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</si>
  <si>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</si>
  <si>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</si>
  <si>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</si>
  <si>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</si>
  <si>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</si>
  <si>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</si>
  <si>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</si>
  <si>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</si>
  <si>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総数(注)</t>
  </si>
  <si>
    <t>従業者数</t>
  </si>
  <si>
    <t>男</t>
  </si>
  <si>
    <t>女</t>
  </si>
  <si>
    <t>第３３表　産業(大分類)，開設時期(12区分)，経営組織(４区分)別民営事業所数及び男女別従業者数（全市）</t>
  </si>
  <si>
    <t>第３３表　産業(大分類)，開設時期(12区分)，経営組織(４区分)別民営事業所数及び男女別従業者数（東灘区）</t>
  </si>
  <si>
    <t>第３３表　産業(大分類)，開設時期(12区分)，経営組織(４区分)別民営事業所数及び男女別従業者数（灘区）</t>
  </si>
  <si>
    <t>第３３表　産業(大分類)，開設時期(12区分)，経営組織(４区分)別民営事業所数及び男女別従業者数（中央区）</t>
  </si>
  <si>
    <t>第３３表　産業(大分類)，開設時期(12区分)，経営組織(４区分)別民営事業所数及び男女別従業者数（兵庫区）</t>
  </si>
  <si>
    <t>第３３表　産業(大分類)，開設時期(12区分)，経営組織(４区分)別民営事業所数及び男女別従業者数（北区）</t>
  </si>
  <si>
    <t>第３３表　産業(大分類)，開設時期(12区分)，経営組織(４区分)別民営事業所数及び男女別従業者数（長田区）</t>
  </si>
  <si>
    <t>第３３表　産業(大分類)，開設時期(12区分)，経営組織(４区分)別民営事業所数及び男女別従業者数（須磨区）</t>
  </si>
  <si>
    <t>第３３表　産業(大分類)，開設時期(12区分)，経営組織(４区分)別民営事業所数及び男女別従業者数（垂水区）</t>
  </si>
  <si>
    <t>第３３表　産業(大分類)，開設時期(12区分)，経営組織(４区分)別民営事業所数及び男女別従業者数（西区）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</si>
</sst>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3" fontId="38" fillId="0" borderId="16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3" fontId="38" fillId="0" borderId="0" xfId="0" applyNumberFormat="1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right" vertical="center"/>
    </xf>
    <xf numFmtId="3" fontId="38" fillId="0" borderId="18" xfId="0" applyNumberFormat="1" applyFont="1" applyBorder="1" applyAlignment="1">
      <alignment horizontal="right"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0" xfId="0" applyFont="1" applyBorder="1" applyAlignment="1">
      <alignment horizontal="distributed" vertical="center" indent="2"/>
    </xf>
    <xf numFmtId="0" fontId="38" fillId="0" borderId="12" xfId="0" applyFont="1" applyBorder="1" applyAlignment="1">
      <alignment horizontal="distributed" vertical="center" indent="2"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distributed" vertical="center" indent="2"/>
    </xf>
    <xf numFmtId="0" fontId="38" fillId="0" borderId="1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46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s="2" customFormat="1" ht="15" customHeight="1">
      <c r="A7" s="9" t="s">
        <v>16</v>
      </c>
      <c r="B7" s="8">
        <v>67807</v>
      </c>
      <c r="C7" s="15">
        <v>710518</v>
      </c>
      <c r="D7" s="15">
        <v>376604</v>
      </c>
      <c r="E7" s="15">
        <v>331791</v>
      </c>
      <c r="F7" s="15">
        <v>27756</v>
      </c>
      <c r="G7" s="15">
        <v>90609</v>
      </c>
      <c r="H7" s="15">
        <v>36993</v>
      </c>
      <c r="I7" s="15">
        <v>53601</v>
      </c>
      <c r="J7" s="15">
        <v>39677</v>
      </c>
      <c r="K7" s="15">
        <v>618330</v>
      </c>
      <c r="L7" s="15">
        <v>338853</v>
      </c>
      <c r="M7" s="15">
        <v>277370</v>
      </c>
      <c r="N7" s="15">
        <v>35179</v>
      </c>
      <c r="O7" s="15">
        <v>517990</v>
      </c>
      <c r="P7" s="15">
        <v>302017</v>
      </c>
      <c r="Q7" s="15">
        <v>213908</v>
      </c>
      <c r="R7" s="15">
        <v>4498</v>
      </c>
      <c r="S7" s="15">
        <v>100340</v>
      </c>
      <c r="T7" s="15">
        <v>36836</v>
      </c>
      <c r="U7" s="15">
        <v>63462</v>
      </c>
      <c r="V7" s="15">
        <v>374</v>
      </c>
      <c r="W7" s="15">
        <v>1579</v>
      </c>
      <c r="X7" s="15">
        <v>758</v>
      </c>
      <c r="Y7" s="13">
        <v>820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20872</v>
      </c>
      <c r="C8" s="13">
        <v>232442</v>
      </c>
      <c r="D8" s="13">
        <v>141891</v>
      </c>
      <c r="E8" s="13">
        <v>90527</v>
      </c>
      <c r="F8" s="13">
        <v>9087</v>
      </c>
      <c r="G8" s="13">
        <v>25621</v>
      </c>
      <c r="H8" s="13">
        <v>11661</v>
      </c>
      <c r="I8" s="13">
        <v>13960</v>
      </c>
      <c r="J8" s="13">
        <v>11603</v>
      </c>
      <c r="K8" s="13">
        <v>205986</v>
      </c>
      <c r="L8" s="13">
        <v>129754</v>
      </c>
      <c r="M8" s="13">
        <v>76208</v>
      </c>
      <c r="N8" s="13">
        <v>9486</v>
      </c>
      <c r="O8" s="13">
        <v>164267</v>
      </c>
      <c r="P8" s="13">
        <v>112763</v>
      </c>
      <c r="Q8" s="13">
        <v>51485</v>
      </c>
      <c r="R8" s="13">
        <v>2117</v>
      </c>
      <c r="S8" s="13">
        <v>41719</v>
      </c>
      <c r="T8" s="13">
        <v>16991</v>
      </c>
      <c r="U8" s="13">
        <v>24723</v>
      </c>
      <c r="V8" s="13">
        <v>182</v>
      </c>
      <c r="W8" s="13">
        <v>835</v>
      </c>
      <c r="X8" s="13">
        <v>476</v>
      </c>
      <c r="Y8" s="13">
        <v>359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9937</v>
      </c>
      <c r="C9" s="13">
        <v>107561</v>
      </c>
      <c r="D9" s="13">
        <v>55178</v>
      </c>
      <c r="E9" s="13">
        <v>52195</v>
      </c>
      <c r="F9" s="13">
        <v>3902</v>
      </c>
      <c r="G9" s="13">
        <v>12100</v>
      </c>
      <c r="H9" s="13">
        <v>4991</v>
      </c>
      <c r="I9" s="13">
        <v>7109</v>
      </c>
      <c r="J9" s="13">
        <v>5976</v>
      </c>
      <c r="K9" s="13">
        <v>95258</v>
      </c>
      <c r="L9" s="13">
        <v>50108</v>
      </c>
      <c r="M9" s="13">
        <v>44963</v>
      </c>
      <c r="N9" s="13">
        <v>5440</v>
      </c>
      <c r="O9" s="13">
        <v>80859</v>
      </c>
      <c r="P9" s="13">
        <v>45391</v>
      </c>
      <c r="Q9" s="13">
        <v>35281</v>
      </c>
      <c r="R9" s="13">
        <v>536</v>
      </c>
      <c r="S9" s="13">
        <v>14399</v>
      </c>
      <c r="T9" s="13">
        <v>4717</v>
      </c>
      <c r="U9" s="13">
        <v>9682</v>
      </c>
      <c r="V9" s="13">
        <v>59</v>
      </c>
      <c r="W9" s="13">
        <v>203</v>
      </c>
      <c r="X9" s="13">
        <v>79</v>
      </c>
      <c r="Y9" s="13">
        <v>123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18788</v>
      </c>
      <c r="C10" s="13">
        <v>199362</v>
      </c>
      <c r="D10" s="13">
        <v>96855</v>
      </c>
      <c r="E10" s="13">
        <v>101816</v>
      </c>
      <c r="F10" s="13">
        <v>7455</v>
      </c>
      <c r="G10" s="13">
        <v>26099</v>
      </c>
      <c r="H10" s="13">
        <v>10189</v>
      </c>
      <c r="I10" s="13">
        <v>15910</v>
      </c>
      <c r="J10" s="13">
        <v>11254</v>
      </c>
      <c r="K10" s="13">
        <v>172904</v>
      </c>
      <c r="L10" s="13">
        <v>86523</v>
      </c>
      <c r="M10" s="13">
        <v>85690</v>
      </c>
      <c r="N10" s="13">
        <v>10168</v>
      </c>
      <c r="O10" s="13">
        <v>143677</v>
      </c>
      <c r="P10" s="13">
        <v>76530</v>
      </c>
      <c r="Q10" s="13">
        <v>66456</v>
      </c>
      <c r="R10" s="13">
        <v>1086</v>
      </c>
      <c r="S10" s="13">
        <v>29227</v>
      </c>
      <c r="T10" s="13">
        <v>9993</v>
      </c>
      <c r="U10" s="13">
        <v>19234</v>
      </c>
      <c r="V10" s="13">
        <v>79</v>
      </c>
      <c r="W10" s="13">
        <v>359</v>
      </c>
      <c r="X10" s="13">
        <v>143</v>
      </c>
      <c r="Y10" s="13">
        <v>216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2515</v>
      </c>
      <c r="C11" s="13">
        <v>26178</v>
      </c>
      <c r="D11" s="13">
        <v>12974</v>
      </c>
      <c r="E11" s="13">
        <v>13115</v>
      </c>
      <c r="F11" s="13">
        <v>878</v>
      </c>
      <c r="G11" s="13">
        <v>3356</v>
      </c>
      <c r="H11" s="13">
        <v>1236</v>
      </c>
      <c r="I11" s="13">
        <v>2120</v>
      </c>
      <c r="J11" s="13">
        <v>1625</v>
      </c>
      <c r="K11" s="13">
        <v>22785</v>
      </c>
      <c r="L11" s="13">
        <v>11722</v>
      </c>
      <c r="M11" s="13">
        <v>10974</v>
      </c>
      <c r="N11" s="13">
        <v>1498</v>
      </c>
      <c r="O11" s="13">
        <v>20738</v>
      </c>
      <c r="P11" s="13">
        <v>10952</v>
      </c>
      <c r="Q11" s="13">
        <v>9704</v>
      </c>
      <c r="R11" s="13">
        <v>127</v>
      </c>
      <c r="S11" s="13">
        <v>2047</v>
      </c>
      <c r="T11" s="13">
        <v>770</v>
      </c>
      <c r="U11" s="13">
        <v>1270</v>
      </c>
      <c r="V11" s="13">
        <v>12</v>
      </c>
      <c r="W11" s="13">
        <v>37</v>
      </c>
      <c r="X11" s="13">
        <v>16</v>
      </c>
      <c r="Y11" s="13">
        <v>21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2671</v>
      </c>
      <c r="C12" s="13">
        <v>28210</v>
      </c>
      <c r="D12" s="13">
        <v>12992</v>
      </c>
      <c r="E12" s="13">
        <v>15121</v>
      </c>
      <c r="F12" s="13">
        <v>887</v>
      </c>
      <c r="G12" s="13">
        <v>3187</v>
      </c>
      <c r="H12" s="13">
        <v>1199</v>
      </c>
      <c r="I12" s="13">
        <v>1988</v>
      </c>
      <c r="J12" s="13">
        <v>1773</v>
      </c>
      <c r="K12" s="13">
        <v>24990</v>
      </c>
      <c r="L12" s="13">
        <v>11782</v>
      </c>
      <c r="M12" s="13">
        <v>13111</v>
      </c>
      <c r="N12" s="13">
        <v>1644</v>
      </c>
      <c r="O12" s="13">
        <v>22597</v>
      </c>
      <c r="P12" s="13">
        <v>11104</v>
      </c>
      <c r="Q12" s="13">
        <v>11396</v>
      </c>
      <c r="R12" s="13">
        <v>129</v>
      </c>
      <c r="S12" s="13">
        <v>2393</v>
      </c>
      <c r="T12" s="13">
        <v>678</v>
      </c>
      <c r="U12" s="13">
        <v>1715</v>
      </c>
      <c r="V12" s="13">
        <v>11</v>
      </c>
      <c r="W12" s="13">
        <v>33</v>
      </c>
      <c r="X12" s="13">
        <v>11</v>
      </c>
      <c r="Y12" s="13">
        <v>22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2625</v>
      </c>
      <c r="C13" s="13">
        <v>28010</v>
      </c>
      <c r="D13" s="13">
        <v>14942</v>
      </c>
      <c r="E13" s="13">
        <v>13052</v>
      </c>
      <c r="F13" s="13">
        <v>920</v>
      </c>
      <c r="G13" s="13">
        <v>3420</v>
      </c>
      <c r="H13" s="13">
        <v>1330</v>
      </c>
      <c r="I13" s="13">
        <v>2090</v>
      </c>
      <c r="J13" s="13">
        <v>1698</v>
      </c>
      <c r="K13" s="13">
        <v>24551</v>
      </c>
      <c r="L13" s="13">
        <v>13603</v>
      </c>
      <c r="M13" s="13">
        <v>10932</v>
      </c>
      <c r="N13" s="13">
        <v>1593</v>
      </c>
      <c r="O13" s="13">
        <v>22204</v>
      </c>
      <c r="P13" s="13">
        <v>12799</v>
      </c>
      <c r="Q13" s="13">
        <v>9389</v>
      </c>
      <c r="R13" s="13">
        <v>105</v>
      </c>
      <c r="S13" s="13">
        <v>2347</v>
      </c>
      <c r="T13" s="13">
        <v>804</v>
      </c>
      <c r="U13" s="13">
        <v>1543</v>
      </c>
      <c r="V13" s="13">
        <v>7</v>
      </c>
      <c r="W13" s="13">
        <v>39</v>
      </c>
      <c r="X13" s="13">
        <v>9</v>
      </c>
      <c r="Y13" s="13">
        <v>30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2465</v>
      </c>
      <c r="C14" s="13">
        <v>22112</v>
      </c>
      <c r="D14" s="13">
        <v>11107</v>
      </c>
      <c r="E14" s="13">
        <v>11005</v>
      </c>
      <c r="F14" s="13">
        <v>987</v>
      </c>
      <c r="G14" s="13">
        <v>3733</v>
      </c>
      <c r="H14" s="13">
        <v>1447</v>
      </c>
      <c r="I14" s="13">
        <v>2286</v>
      </c>
      <c r="J14" s="13">
        <v>1471</v>
      </c>
      <c r="K14" s="13">
        <v>18346</v>
      </c>
      <c r="L14" s="13">
        <v>9651</v>
      </c>
      <c r="M14" s="13">
        <v>8695</v>
      </c>
      <c r="N14" s="13">
        <v>1358</v>
      </c>
      <c r="O14" s="13">
        <v>16273</v>
      </c>
      <c r="P14" s="13">
        <v>8891</v>
      </c>
      <c r="Q14" s="13">
        <v>7382</v>
      </c>
      <c r="R14" s="13">
        <v>113</v>
      </c>
      <c r="S14" s="13">
        <v>2073</v>
      </c>
      <c r="T14" s="13">
        <v>760</v>
      </c>
      <c r="U14" s="13">
        <v>1313</v>
      </c>
      <c r="V14" s="13">
        <v>7</v>
      </c>
      <c r="W14" s="13">
        <v>33</v>
      </c>
      <c r="X14" s="13">
        <v>9</v>
      </c>
      <c r="Y14" s="13">
        <v>24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2239</v>
      </c>
      <c r="C15" s="13">
        <v>19023</v>
      </c>
      <c r="D15" s="13">
        <v>8523</v>
      </c>
      <c r="E15" s="13">
        <v>10389</v>
      </c>
      <c r="F15" s="13">
        <v>945</v>
      </c>
      <c r="G15" s="13">
        <v>3666</v>
      </c>
      <c r="H15" s="13">
        <v>1436</v>
      </c>
      <c r="I15" s="13">
        <v>2230</v>
      </c>
      <c r="J15" s="13">
        <v>1287</v>
      </c>
      <c r="K15" s="13">
        <v>15345</v>
      </c>
      <c r="L15" s="13">
        <v>7084</v>
      </c>
      <c r="M15" s="13">
        <v>8150</v>
      </c>
      <c r="N15" s="13">
        <v>1193</v>
      </c>
      <c r="O15" s="13">
        <v>13250</v>
      </c>
      <c r="P15" s="13">
        <v>6328</v>
      </c>
      <c r="Q15" s="13">
        <v>6811</v>
      </c>
      <c r="R15" s="13">
        <v>94</v>
      </c>
      <c r="S15" s="13">
        <v>2095</v>
      </c>
      <c r="T15" s="13">
        <v>756</v>
      </c>
      <c r="U15" s="13">
        <v>1339</v>
      </c>
      <c r="V15" s="13">
        <v>7</v>
      </c>
      <c r="W15" s="13">
        <v>12</v>
      </c>
      <c r="X15" s="13">
        <v>3</v>
      </c>
      <c r="Y15" s="13">
        <v>9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2586</v>
      </c>
      <c r="C16" s="13">
        <v>18954</v>
      </c>
      <c r="D16" s="13">
        <v>8503</v>
      </c>
      <c r="E16" s="13">
        <v>10348</v>
      </c>
      <c r="F16" s="13">
        <v>1476</v>
      </c>
      <c r="G16" s="13">
        <v>5428</v>
      </c>
      <c r="H16" s="13">
        <v>1825</v>
      </c>
      <c r="I16" s="13">
        <v>3603</v>
      </c>
      <c r="J16" s="13">
        <v>1105</v>
      </c>
      <c r="K16" s="13">
        <v>13504</v>
      </c>
      <c r="L16" s="13">
        <v>6668</v>
      </c>
      <c r="M16" s="13">
        <v>6733</v>
      </c>
      <c r="N16" s="13">
        <v>1021</v>
      </c>
      <c r="O16" s="13">
        <v>12006</v>
      </c>
      <c r="P16" s="13">
        <v>6165</v>
      </c>
      <c r="Q16" s="13">
        <v>5768</v>
      </c>
      <c r="R16" s="13">
        <v>84</v>
      </c>
      <c r="S16" s="13">
        <v>1498</v>
      </c>
      <c r="T16" s="13">
        <v>503</v>
      </c>
      <c r="U16" s="13">
        <v>965</v>
      </c>
      <c r="V16" s="13">
        <v>5</v>
      </c>
      <c r="W16" s="13">
        <v>22</v>
      </c>
      <c r="X16" s="13">
        <v>10</v>
      </c>
      <c r="Y16" s="13">
        <v>12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s="2" customFormat="1" ht="15" customHeight="1">
      <c r="A17" s="9" t="s">
        <v>27</v>
      </c>
      <c r="B17" s="8">
        <v>1982</v>
      </c>
      <c r="C17" s="13">
        <v>16365</v>
      </c>
      <c r="D17" s="13">
        <v>7475</v>
      </c>
      <c r="E17" s="13">
        <v>8828</v>
      </c>
      <c r="F17" s="13">
        <v>918</v>
      </c>
      <c r="G17" s="13">
        <v>3121</v>
      </c>
      <c r="H17" s="13">
        <v>1314</v>
      </c>
      <c r="I17" s="13">
        <v>1807</v>
      </c>
      <c r="J17" s="13">
        <v>1062</v>
      </c>
      <c r="K17" s="13">
        <v>13242</v>
      </c>
      <c r="L17" s="13">
        <v>6160</v>
      </c>
      <c r="M17" s="13">
        <v>7020</v>
      </c>
      <c r="N17" s="13">
        <v>984</v>
      </c>
      <c r="O17" s="13">
        <v>10952</v>
      </c>
      <c r="P17" s="13">
        <v>5455</v>
      </c>
      <c r="Q17" s="13">
        <v>5435</v>
      </c>
      <c r="R17" s="13">
        <v>78</v>
      </c>
      <c r="S17" s="13">
        <v>2290</v>
      </c>
      <c r="T17" s="13">
        <v>705</v>
      </c>
      <c r="U17" s="13">
        <v>1585</v>
      </c>
      <c r="V17" s="13">
        <v>2</v>
      </c>
      <c r="W17" s="13">
        <v>2</v>
      </c>
      <c r="X17" s="13">
        <v>1</v>
      </c>
      <c r="Y17" s="13">
        <v>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154</v>
      </c>
      <c r="C18" s="13">
        <v>986</v>
      </c>
      <c r="D18" s="13">
        <v>521</v>
      </c>
      <c r="E18" s="13">
        <v>457</v>
      </c>
      <c r="F18" s="13">
        <v>84</v>
      </c>
      <c r="G18" s="13">
        <v>193</v>
      </c>
      <c r="H18" s="13">
        <v>85</v>
      </c>
      <c r="I18" s="13">
        <v>108</v>
      </c>
      <c r="J18" s="13">
        <v>69</v>
      </c>
      <c r="K18" s="13">
        <v>791</v>
      </c>
      <c r="L18" s="13">
        <v>436</v>
      </c>
      <c r="M18" s="13">
        <v>347</v>
      </c>
      <c r="N18" s="13">
        <v>64</v>
      </c>
      <c r="O18" s="13">
        <v>767</v>
      </c>
      <c r="P18" s="13">
        <v>429</v>
      </c>
      <c r="Q18" s="13">
        <v>330</v>
      </c>
      <c r="R18" s="13">
        <v>5</v>
      </c>
      <c r="S18" s="13">
        <v>24</v>
      </c>
      <c r="T18" s="13">
        <v>7</v>
      </c>
      <c r="U18" s="13">
        <v>17</v>
      </c>
      <c r="V18" s="13">
        <v>1</v>
      </c>
      <c r="W18" s="13">
        <v>2</v>
      </c>
      <c r="X18" s="13" t="s">
        <v>17</v>
      </c>
      <c r="Y18" s="13">
        <v>2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973</v>
      </c>
      <c r="C19" s="14">
        <v>11315</v>
      </c>
      <c r="D19" s="14">
        <v>5643</v>
      </c>
      <c r="E19" s="14">
        <v>4938</v>
      </c>
      <c r="F19" s="14">
        <v>217</v>
      </c>
      <c r="G19" s="14">
        <v>685</v>
      </c>
      <c r="H19" s="14">
        <v>280</v>
      </c>
      <c r="I19" s="14">
        <v>390</v>
      </c>
      <c r="J19" s="14">
        <v>754</v>
      </c>
      <c r="K19" s="14">
        <v>10628</v>
      </c>
      <c r="L19" s="14">
        <v>5362</v>
      </c>
      <c r="M19" s="14">
        <v>4547</v>
      </c>
      <c r="N19" s="14">
        <v>730</v>
      </c>
      <c r="O19" s="14">
        <v>10400</v>
      </c>
      <c r="P19" s="14">
        <v>5210</v>
      </c>
      <c r="Q19" s="14">
        <v>4471</v>
      </c>
      <c r="R19" s="14">
        <v>24</v>
      </c>
      <c r="S19" s="14">
        <v>228</v>
      </c>
      <c r="T19" s="14">
        <v>152</v>
      </c>
      <c r="U19" s="14">
        <v>76</v>
      </c>
      <c r="V19" s="14">
        <v>2</v>
      </c>
      <c r="W19" s="14">
        <v>2</v>
      </c>
      <c r="X19" s="14">
        <v>1</v>
      </c>
      <c r="Y19" s="14">
        <v>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s="2" customFormat="1" ht="15" customHeight="1">
      <c r="A28" s="9" t="s">
        <v>16</v>
      </c>
      <c r="B28" s="8">
        <v>71</v>
      </c>
      <c r="C28" s="15">
        <v>701</v>
      </c>
      <c r="D28" s="15">
        <v>457</v>
      </c>
      <c r="E28" s="15">
        <v>244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70</v>
      </c>
      <c r="K28" s="15">
        <v>699</v>
      </c>
      <c r="L28" s="15">
        <v>457</v>
      </c>
      <c r="M28" s="15">
        <v>242</v>
      </c>
      <c r="N28" s="15">
        <v>48</v>
      </c>
      <c r="O28" s="15">
        <v>415</v>
      </c>
      <c r="P28" s="15">
        <v>256</v>
      </c>
      <c r="Q28" s="15">
        <v>159</v>
      </c>
      <c r="R28" s="15">
        <v>22</v>
      </c>
      <c r="S28" s="15">
        <v>284</v>
      </c>
      <c r="T28" s="15">
        <v>201</v>
      </c>
      <c r="U28" s="15">
        <v>83</v>
      </c>
      <c r="V28" s="15">
        <v>1</v>
      </c>
      <c r="W28" s="15">
        <v>2</v>
      </c>
      <c r="X28" s="15" t="s">
        <v>17</v>
      </c>
      <c r="Y28" s="15">
        <v>2</v>
      </c>
      <c r="Z28" s="15">
        <v>67736</v>
      </c>
      <c r="AA28" s="15">
        <v>709817</v>
      </c>
      <c r="AB28" s="15">
        <v>376147</v>
      </c>
      <c r="AC28" s="15">
        <v>331547</v>
      </c>
      <c r="AD28" s="15">
        <v>27756</v>
      </c>
      <c r="AE28" s="15">
        <v>90609</v>
      </c>
      <c r="AF28" s="15">
        <v>36993</v>
      </c>
      <c r="AG28" s="15">
        <v>53601</v>
      </c>
      <c r="AH28" s="15">
        <v>39607</v>
      </c>
      <c r="AI28" s="15">
        <v>617631</v>
      </c>
      <c r="AJ28" s="15">
        <v>338396</v>
      </c>
      <c r="AK28" s="15">
        <v>277128</v>
      </c>
      <c r="AL28" s="15">
        <v>35131</v>
      </c>
      <c r="AM28" s="15">
        <v>517575</v>
      </c>
      <c r="AN28" s="15">
        <v>301761</v>
      </c>
      <c r="AO28" s="15">
        <v>213749</v>
      </c>
      <c r="AP28" s="15">
        <v>4476</v>
      </c>
      <c r="AQ28" s="15">
        <v>100056</v>
      </c>
      <c r="AR28" s="15">
        <v>36635</v>
      </c>
      <c r="AS28" s="15">
        <v>63379</v>
      </c>
      <c r="AT28" s="15">
        <v>373</v>
      </c>
      <c r="AU28" s="15">
        <v>1577</v>
      </c>
      <c r="AV28" s="15">
        <v>758</v>
      </c>
      <c r="AW28" s="15">
        <v>818</v>
      </c>
      <c r="AX28" s="15">
        <v>1</v>
      </c>
      <c r="AY28" s="15">
        <v>4</v>
      </c>
      <c r="AZ28" s="15">
        <v>4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>
        <v>1</v>
      </c>
      <c r="BG28" s="15">
        <v>4</v>
      </c>
      <c r="BH28" s="15">
        <v>4</v>
      </c>
      <c r="BI28" s="15" t="s">
        <v>17</v>
      </c>
      <c r="BJ28" s="15">
        <v>1</v>
      </c>
      <c r="BK28" s="15">
        <v>4</v>
      </c>
      <c r="BL28" s="15">
        <v>4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3802</v>
      </c>
      <c r="BW28" s="15">
        <v>29273</v>
      </c>
      <c r="BX28" s="15">
        <v>23588</v>
      </c>
      <c r="BY28" s="15">
        <v>5670</v>
      </c>
      <c r="BZ28" s="15">
        <v>805</v>
      </c>
      <c r="CA28" s="15">
        <v>2421</v>
      </c>
      <c r="CB28" s="15">
        <v>1899</v>
      </c>
      <c r="CC28" s="15">
        <v>522</v>
      </c>
      <c r="CD28" s="15">
        <v>2996</v>
      </c>
      <c r="CE28" s="15">
        <v>26845</v>
      </c>
      <c r="CF28" s="15">
        <v>21684</v>
      </c>
      <c r="CG28" s="15">
        <v>5146</v>
      </c>
      <c r="CH28" s="15">
        <v>2989</v>
      </c>
      <c r="CI28" s="15">
        <v>26678</v>
      </c>
      <c r="CJ28" s="15">
        <v>21593</v>
      </c>
      <c r="CK28" s="15">
        <v>5070</v>
      </c>
      <c r="CL28" s="15">
        <v>7</v>
      </c>
      <c r="CM28" s="15">
        <v>167</v>
      </c>
      <c r="CN28" s="15">
        <v>91</v>
      </c>
      <c r="CO28" s="15">
        <v>76</v>
      </c>
      <c r="CP28" s="15">
        <v>1</v>
      </c>
      <c r="CQ28" s="15">
        <v>7</v>
      </c>
      <c r="CR28" s="15">
        <v>5</v>
      </c>
      <c r="CS28" s="15">
        <v>2</v>
      </c>
      <c r="CT28" s="15">
        <v>4199</v>
      </c>
      <c r="CU28" s="15">
        <v>89857</v>
      </c>
      <c r="CV28" s="15">
        <v>64471</v>
      </c>
      <c r="CW28" s="15">
        <v>25373</v>
      </c>
      <c r="CX28" s="15">
        <v>1465</v>
      </c>
      <c r="CY28" s="15">
        <v>4947</v>
      </c>
      <c r="CZ28" s="15">
        <v>2788</v>
      </c>
      <c r="DA28" s="15">
        <v>2159</v>
      </c>
      <c r="DB28" s="15">
        <v>2733</v>
      </c>
      <c r="DC28" s="15">
        <v>84903</v>
      </c>
      <c r="DD28" s="15">
        <v>61678</v>
      </c>
      <c r="DE28" s="15">
        <v>23212</v>
      </c>
      <c r="DF28" s="15">
        <v>2722</v>
      </c>
      <c r="DG28" s="15">
        <v>84289</v>
      </c>
      <c r="DH28" s="15">
        <v>61303</v>
      </c>
      <c r="DI28" s="15">
        <v>22973</v>
      </c>
      <c r="DJ28" s="15">
        <v>11</v>
      </c>
      <c r="DK28" s="15">
        <v>614</v>
      </c>
      <c r="DL28" s="15">
        <v>375</v>
      </c>
      <c r="DM28" s="15">
        <v>239</v>
      </c>
      <c r="DN28" s="15">
        <v>1</v>
      </c>
      <c r="DO28" s="15">
        <v>7</v>
      </c>
      <c r="DP28" s="15">
        <v>5</v>
      </c>
      <c r="DQ28" s="15">
        <v>2</v>
      </c>
      <c r="DR28" s="15">
        <v>25</v>
      </c>
      <c r="DS28" s="15">
        <v>1543</v>
      </c>
      <c r="DT28" s="15">
        <v>1368</v>
      </c>
      <c r="DU28" s="15">
        <v>175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25</v>
      </c>
      <c r="EA28" s="15">
        <v>1543</v>
      </c>
      <c r="EB28" s="15">
        <v>1368</v>
      </c>
      <c r="EC28" s="15">
        <v>175</v>
      </c>
      <c r="ED28" s="15">
        <v>22</v>
      </c>
      <c r="EE28" s="15">
        <v>1509</v>
      </c>
      <c r="EF28" s="15">
        <v>1336</v>
      </c>
      <c r="EG28" s="15">
        <v>173</v>
      </c>
      <c r="EH28" s="15">
        <v>3</v>
      </c>
      <c r="EI28" s="15">
        <v>34</v>
      </c>
      <c r="EJ28" s="15">
        <v>32</v>
      </c>
      <c r="EK28" s="15">
        <v>2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>
        <v>19</v>
      </c>
      <c r="C29" s="13">
        <v>244</v>
      </c>
      <c r="D29" s="13">
        <v>173</v>
      </c>
      <c r="E29" s="13">
        <v>71</v>
      </c>
      <c r="F29" s="13" t="s">
        <v>17</v>
      </c>
      <c r="G29" s="13" t="s">
        <v>17</v>
      </c>
      <c r="H29" s="13" t="s">
        <v>17</v>
      </c>
      <c r="I29" s="13" t="s">
        <v>17</v>
      </c>
      <c r="J29" s="13">
        <v>19</v>
      </c>
      <c r="K29" s="13">
        <v>244</v>
      </c>
      <c r="L29" s="13">
        <v>173</v>
      </c>
      <c r="M29" s="13">
        <v>71</v>
      </c>
      <c r="N29" s="13">
        <v>9</v>
      </c>
      <c r="O29" s="13">
        <v>85</v>
      </c>
      <c r="P29" s="13">
        <v>65</v>
      </c>
      <c r="Q29" s="13">
        <v>20</v>
      </c>
      <c r="R29" s="13">
        <v>10</v>
      </c>
      <c r="S29" s="13">
        <v>159</v>
      </c>
      <c r="T29" s="13">
        <v>108</v>
      </c>
      <c r="U29" s="13">
        <v>51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20853</v>
      </c>
      <c r="AA29" s="13">
        <v>232198</v>
      </c>
      <c r="AB29" s="13">
        <v>141718</v>
      </c>
      <c r="AC29" s="13">
        <v>90456</v>
      </c>
      <c r="AD29" s="13">
        <v>9087</v>
      </c>
      <c r="AE29" s="13">
        <v>25621</v>
      </c>
      <c r="AF29" s="13">
        <v>11661</v>
      </c>
      <c r="AG29" s="13">
        <v>13960</v>
      </c>
      <c r="AH29" s="13">
        <v>11584</v>
      </c>
      <c r="AI29" s="13">
        <v>205742</v>
      </c>
      <c r="AJ29" s="13">
        <v>129581</v>
      </c>
      <c r="AK29" s="13">
        <v>76137</v>
      </c>
      <c r="AL29" s="13">
        <v>9477</v>
      </c>
      <c r="AM29" s="13">
        <v>164182</v>
      </c>
      <c r="AN29" s="13">
        <v>112698</v>
      </c>
      <c r="AO29" s="13">
        <v>51465</v>
      </c>
      <c r="AP29" s="13">
        <v>2107</v>
      </c>
      <c r="AQ29" s="13">
        <v>41560</v>
      </c>
      <c r="AR29" s="13">
        <v>16883</v>
      </c>
      <c r="AS29" s="13">
        <v>24672</v>
      </c>
      <c r="AT29" s="13">
        <v>182</v>
      </c>
      <c r="AU29" s="13">
        <v>835</v>
      </c>
      <c r="AV29" s="13">
        <v>476</v>
      </c>
      <c r="AW29" s="13">
        <v>359</v>
      </c>
      <c r="AX29" s="13">
        <v>1</v>
      </c>
      <c r="AY29" s="13">
        <v>4</v>
      </c>
      <c r="AZ29" s="13">
        <v>4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>
        <v>1</v>
      </c>
      <c r="BG29" s="13">
        <v>4</v>
      </c>
      <c r="BH29" s="13">
        <v>4</v>
      </c>
      <c r="BI29" s="13" t="s">
        <v>17</v>
      </c>
      <c r="BJ29" s="13">
        <v>1</v>
      </c>
      <c r="BK29" s="13">
        <v>4</v>
      </c>
      <c r="BL29" s="13">
        <v>4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1369</v>
      </c>
      <c r="BW29" s="13">
        <v>11467</v>
      </c>
      <c r="BX29" s="13">
        <v>9352</v>
      </c>
      <c r="BY29" s="13">
        <v>2115</v>
      </c>
      <c r="BZ29" s="13">
        <v>384</v>
      </c>
      <c r="CA29" s="13">
        <v>1165</v>
      </c>
      <c r="CB29" s="13">
        <v>919</v>
      </c>
      <c r="CC29" s="13">
        <v>246</v>
      </c>
      <c r="CD29" s="13">
        <v>985</v>
      </c>
      <c r="CE29" s="13">
        <v>10302</v>
      </c>
      <c r="CF29" s="13">
        <v>8433</v>
      </c>
      <c r="CG29" s="13">
        <v>1869</v>
      </c>
      <c r="CH29" s="13">
        <v>984</v>
      </c>
      <c r="CI29" s="13">
        <v>10299</v>
      </c>
      <c r="CJ29" s="13">
        <v>8430</v>
      </c>
      <c r="CK29" s="13">
        <v>1869</v>
      </c>
      <c r="CL29" s="13">
        <v>1</v>
      </c>
      <c r="CM29" s="13">
        <v>3</v>
      </c>
      <c r="CN29" s="13">
        <v>3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2087</v>
      </c>
      <c r="CU29" s="13">
        <v>51463</v>
      </c>
      <c r="CV29" s="13">
        <v>39636</v>
      </c>
      <c r="CW29" s="13">
        <v>11827</v>
      </c>
      <c r="CX29" s="13">
        <v>708</v>
      </c>
      <c r="CY29" s="13">
        <v>2361</v>
      </c>
      <c r="CZ29" s="13">
        <v>1415</v>
      </c>
      <c r="DA29" s="13">
        <v>946</v>
      </c>
      <c r="DB29" s="13">
        <v>1378</v>
      </c>
      <c r="DC29" s="13">
        <v>49095</v>
      </c>
      <c r="DD29" s="13">
        <v>38216</v>
      </c>
      <c r="DE29" s="13">
        <v>10879</v>
      </c>
      <c r="DF29" s="13">
        <v>1376</v>
      </c>
      <c r="DG29" s="13">
        <v>48986</v>
      </c>
      <c r="DH29" s="13">
        <v>38163</v>
      </c>
      <c r="DI29" s="13">
        <v>10823</v>
      </c>
      <c r="DJ29" s="13">
        <v>2</v>
      </c>
      <c r="DK29" s="13">
        <v>109</v>
      </c>
      <c r="DL29" s="13">
        <v>53</v>
      </c>
      <c r="DM29" s="13">
        <v>56</v>
      </c>
      <c r="DN29" s="13">
        <v>1</v>
      </c>
      <c r="DO29" s="13">
        <v>7</v>
      </c>
      <c r="DP29" s="13">
        <v>5</v>
      </c>
      <c r="DQ29" s="13">
        <v>2</v>
      </c>
      <c r="DR29" s="13">
        <v>8</v>
      </c>
      <c r="DS29" s="13">
        <v>1006</v>
      </c>
      <c r="DT29" s="13">
        <v>917</v>
      </c>
      <c r="DU29" s="13">
        <v>89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>
        <v>8</v>
      </c>
      <c r="EA29" s="13">
        <v>1006</v>
      </c>
      <c r="EB29" s="13">
        <v>917</v>
      </c>
      <c r="EC29" s="13">
        <v>89</v>
      </c>
      <c r="ED29" s="13">
        <v>8</v>
      </c>
      <c r="EE29" s="13">
        <v>1006</v>
      </c>
      <c r="EF29" s="13">
        <v>917</v>
      </c>
      <c r="EG29" s="13">
        <v>89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>
        <v>14</v>
      </c>
      <c r="C30" s="13">
        <v>112</v>
      </c>
      <c r="D30" s="13">
        <v>78</v>
      </c>
      <c r="E30" s="13">
        <v>34</v>
      </c>
      <c r="F30" s="13" t="s">
        <v>17</v>
      </c>
      <c r="G30" s="13" t="s">
        <v>17</v>
      </c>
      <c r="H30" s="13" t="s">
        <v>17</v>
      </c>
      <c r="I30" s="13" t="s">
        <v>17</v>
      </c>
      <c r="J30" s="13">
        <v>14</v>
      </c>
      <c r="K30" s="13">
        <v>112</v>
      </c>
      <c r="L30" s="13">
        <v>78</v>
      </c>
      <c r="M30" s="13">
        <v>34</v>
      </c>
      <c r="N30" s="13">
        <v>7</v>
      </c>
      <c r="O30" s="13">
        <v>24</v>
      </c>
      <c r="P30" s="13">
        <v>18</v>
      </c>
      <c r="Q30" s="13">
        <v>6</v>
      </c>
      <c r="R30" s="13">
        <v>7</v>
      </c>
      <c r="S30" s="13">
        <v>88</v>
      </c>
      <c r="T30" s="13">
        <v>60</v>
      </c>
      <c r="U30" s="13">
        <v>28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9923</v>
      </c>
      <c r="AA30" s="13">
        <v>107449</v>
      </c>
      <c r="AB30" s="13">
        <v>55100</v>
      </c>
      <c r="AC30" s="13">
        <v>52161</v>
      </c>
      <c r="AD30" s="13">
        <v>3902</v>
      </c>
      <c r="AE30" s="13">
        <v>12100</v>
      </c>
      <c r="AF30" s="13">
        <v>4991</v>
      </c>
      <c r="AG30" s="13">
        <v>7109</v>
      </c>
      <c r="AH30" s="13">
        <v>5962</v>
      </c>
      <c r="AI30" s="13">
        <v>95146</v>
      </c>
      <c r="AJ30" s="13">
        <v>50030</v>
      </c>
      <c r="AK30" s="13">
        <v>44929</v>
      </c>
      <c r="AL30" s="13">
        <v>5433</v>
      </c>
      <c r="AM30" s="13">
        <v>80835</v>
      </c>
      <c r="AN30" s="13">
        <v>45373</v>
      </c>
      <c r="AO30" s="13">
        <v>35275</v>
      </c>
      <c r="AP30" s="13">
        <v>529</v>
      </c>
      <c r="AQ30" s="13">
        <v>14311</v>
      </c>
      <c r="AR30" s="13">
        <v>4657</v>
      </c>
      <c r="AS30" s="13">
        <v>9654</v>
      </c>
      <c r="AT30" s="13">
        <v>59</v>
      </c>
      <c r="AU30" s="13">
        <v>203</v>
      </c>
      <c r="AV30" s="13">
        <v>79</v>
      </c>
      <c r="AW30" s="13">
        <v>123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758</v>
      </c>
      <c r="BW30" s="13">
        <v>5727</v>
      </c>
      <c r="BX30" s="13">
        <v>4664</v>
      </c>
      <c r="BY30" s="13">
        <v>1063</v>
      </c>
      <c r="BZ30" s="13">
        <v>176</v>
      </c>
      <c r="CA30" s="13">
        <v>568</v>
      </c>
      <c r="CB30" s="13">
        <v>459</v>
      </c>
      <c r="CC30" s="13">
        <v>109</v>
      </c>
      <c r="CD30" s="13">
        <v>582</v>
      </c>
      <c r="CE30" s="13">
        <v>5159</v>
      </c>
      <c r="CF30" s="13">
        <v>4205</v>
      </c>
      <c r="CG30" s="13">
        <v>954</v>
      </c>
      <c r="CH30" s="13">
        <v>580</v>
      </c>
      <c r="CI30" s="13">
        <v>5015</v>
      </c>
      <c r="CJ30" s="13">
        <v>4133</v>
      </c>
      <c r="CK30" s="13">
        <v>882</v>
      </c>
      <c r="CL30" s="13">
        <v>2</v>
      </c>
      <c r="CM30" s="13">
        <v>144</v>
      </c>
      <c r="CN30" s="13">
        <v>72</v>
      </c>
      <c r="CO30" s="13">
        <v>72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674</v>
      </c>
      <c r="CU30" s="13">
        <v>13406</v>
      </c>
      <c r="CV30" s="13">
        <v>8651</v>
      </c>
      <c r="CW30" s="13">
        <v>4747</v>
      </c>
      <c r="CX30" s="13">
        <v>237</v>
      </c>
      <c r="CY30" s="13">
        <v>804</v>
      </c>
      <c r="CZ30" s="13">
        <v>423</v>
      </c>
      <c r="DA30" s="13">
        <v>381</v>
      </c>
      <c r="DB30" s="13">
        <v>437</v>
      </c>
      <c r="DC30" s="13">
        <v>12602</v>
      </c>
      <c r="DD30" s="13">
        <v>8228</v>
      </c>
      <c r="DE30" s="13">
        <v>4366</v>
      </c>
      <c r="DF30" s="13">
        <v>435</v>
      </c>
      <c r="DG30" s="13">
        <v>12544</v>
      </c>
      <c r="DH30" s="13">
        <v>8186</v>
      </c>
      <c r="DI30" s="13">
        <v>4350</v>
      </c>
      <c r="DJ30" s="13">
        <v>2</v>
      </c>
      <c r="DK30" s="13">
        <v>58</v>
      </c>
      <c r="DL30" s="13">
        <v>42</v>
      </c>
      <c r="DM30" s="13">
        <v>16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>
        <v>7</v>
      </c>
      <c r="DS30" s="13">
        <v>461</v>
      </c>
      <c r="DT30" s="13">
        <v>377</v>
      </c>
      <c r="DU30" s="13">
        <v>84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>
        <v>7</v>
      </c>
      <c r="EA30" s="13">
        <v>461</v>
      </c>
      <c r="EB30" s="13">
        <v>377</v>
      </c>
      <c r="EC30" s="13">
        <v>84</v>
      </c>
      <c r="ED30" s="13">
        <v>6</v>
      </c>
      <c r="EE30" s="13">
        <v>458</v>
      </c>
      <c r="EF30" s="13">
        <v>375</v>
      </c>
      <c r="EG30" s="13">
        <v>83</v>
      </c>
      <c r="EH30" s="13">
        <v>1</v>
      </c>
      <c r="EI30" s="13">
        <v>3</v>
      </c>
      <c r="EJ30" s="13">
        <v>2</v>
      </c>
      <c r="EK30" s="13">
        <v>1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20</v>
      </c>
      <c r="C31" s="13">
        <v>213</v>
      </c>
      <c r="D31" s="13">
        <v>104</v>
      </c>
      <c r="E31" s="13">
        <v>109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20</v>
      </c>
      <c r="K31" s="13">
        <v>213</v>
      </c>
      <c r="L31" s="13">
        <v>104</v>
      </c>
      <c r="M31" s="13">
        <v>109</v>
      </c>
      <c r="N31" s="13">
        <v>16</v>
      </c>
      <c r="O31" s="13">
        <v>184</v>
      </c>
      <c r="P31" s="13">
        <v>78</v>
      </c>
      <c r="Q31" s="13">
        <v>106</v>
      </c>
      <c r="R31" s="13">
        <v>4</v>
      </c>
      <c r="S31" s="13">
        <v>29</v>
      </c>
      <c r="T31" s="13">
        <v>26</v>
      </c>
      <c r="U31" s="13">
        <v>3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18768</v>
      </c>
      <c r="AA31" s="13">
        <v>199149</v>
      </c>
      <c r="AB31" s="13">
        <v>96751</v>
      </c>
      <c r="AC31" s="13">
        <v>101707</v>
      </c>
      <c r="AD31" s="13">
        <v>7455</v>
      </c>
      <c r="AE31" s="13">
        <v>26099</v>
      </c>
      <c r="AF31" s="13">
        <v>10189</v>
      </c>
      <c r="AG31" s="13">
        <v>15910</v>
      </c>
      <c r="AH31" s="13">
        <v>11234</v>
      </c>
      <c r="AI31" s="13">
        <v>172691</v>
      </c>
      <c r="AJ31" s="13">
        <v>86419</v>
      </c>
      <c r="AK31" s="13">
        <v>85581</v>
      </c>
      <c r="AL31" s="13">
        <v>10152</v>
      </c>
      <c r="AM31" s="13">
        <v>143493</v>
      </c>
      <c r="AN31" s="13">
        <v>76452</v>
      </c>
      <c r="AO31" s="13">
        <v>66350</v>
      </c>
      <c r="AP31" s="13">
        <v>1082</v>
      </c>
      <c r="AQ31" s="13">
        <v>29198</v>
      </c>
      <c r="AR31" s="13">
        <v>9967</v>
      </c>
      <c r="AS31" s="13">
        <v>19231</v>
      </c>
      <c r="AT31" s="13">
        <v>79</v>
      </c>
      <c r="AU31" s="13">
        <v>359</v>
      </c>
      <c r="AV31" s="13">
        <v>143</v>
      </c>
      <c r="AW31" s="13">
        <v>216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973</v>
      </c>
      <c r="BW31" s="13">
        <v>6940</v>
      </c>
      <c r="BX31" s="13">
        <v>5537</v>
      </c>
      <c r="BY31" s="13">
        <v>1403</v>
      </c>
      <c r="BZ31" s="13">
        <v>162</v>
      </c>
      <c r="CA31" s="13">
        <v>466</v>
      </c>
      <c r="CB31" s="13">
        <v>359</v>
      </c>
      <c r="CC31" s="13">
        <v>107</v>
      </c>
      <c r="CD31" s="13">
        <v>811</v>
      </c>
      <c r="CE31" s="13">
        <v>6474</v>
      </c>
      <c r="CF31" s="13">
        <v>5178</v>
      </c>
      <c r="CG31" s="13">
        <v>1296</v>
      </c>
      <c r="CH31" s="13">
        <v>810</v>
      </c>
      <c r="CI31" s="13">
        <v>6465</v>
      </c>
      <c r="CJ31" s="13">
        <v>5171</v>
      </c>
      <c r="CK31" s="13">
        <v>1294</v>
      </c>
      <c r="CL31" s="13">
        <v>1</v>
      </c>
      <c r="CM31" s="13">
        <v>9</v>
      </c>
      <c r="CN31" s="13">
        <v>7</v>
      </c>
      <c r="CO31" s="13">
        <v>2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822</v>
      </c>
      <c r="CU31" s="13">
        <v>14262</v>
      </c>
      <c r="CV31" s="13">
        <v>8753</v>
      </c>
      <c r="CW31" s="13">
        <v>5509</v>
      </c>
      <c r="CX31" s="13">
        <v>322</v>
      </c>
      <c r="CY31" s="13">
        <v>1108</v>
      </c>
      <c r="CZ31" s="13">
        <v>582</v>
      </c>
      <c r="DA31" s="13">
        <v>526</v>
      </c>
      <c r="DB31" s="13">
        <v>500</v>
      </c>
      <c r="DC31" s="13">
        <v>13154</v>
      </c>
      <c r="DD31" s="13">
        <v>8171</v>
      </c>
      <c r="DE31" s="13">
        <v>4983</v>
      </c>
      <c r="DF31" s="13">
        <v>495</v>
      </c>
      <c r="DG31" s="13">
        <v>12717</v>
      </c>
      <c r="DH31" s="13">
        <v>7894</v>
      </c>
      <c r="DI31" s="13">
        <v>4823</v>
      </c>
      <c r="DJ31" s="13">
        <v>5</v>
      </c>
      <c r="DK31" s="13">
        <v>437</v>
      </c>
      <c r="DL31" s="13">
        <v>277</v>
      </c>
      <c r="DM31" s="13">
        <v>160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>
        <v>6</v>
      </c>
      <c r="DS31" s="13">
        <v>41</v>
      </c>
      <c r="DT31" s="13">
        <v>40</v>
      </c>
      <c r="DU31" s="13">
        <v>1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>
        <v>6</v>
      </c>
      <c r="EA31" s="13">
        <v>41</v>
      </c>
      <c r="EB31" s="13">
        <v>40</v>
      </c>
      <c r="EC31" s="13">
        <v>1</v>
      </c>
      <c r="ED31" s="13">
        <v>4</v>
      </c>
      <c r="EE31" s="13">
        <v>10</v>
      </c>
      <c r="EF31" s="13">
        <v>10</v>
      </c>
      <c r="EG31" s="13" t="s">
        <v>17</v>
      </c>
      <c r="EH31" s="13">
        <v>2</v>
      </c>
      <c r="EI31" s="13">
        <v>31</v>
      </c>
      <c r="EJ31" s="13">
        <v>30</v>
      </c>
      <c r="EK31" s="13">
        <v>1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>
        <v>3</v>
      </c>
      <c r="C32" s="13">
        <v>7</v>
      </c>
      <c r="D32" s="13">
        <v>3</v>
      </c>
      <c r="E32" s="13">
        <v>4</v>
      </c>
      <c r="F32" s="13" t="s">
        <v>17</v>
      </c>
      <c r="G32" s="13" t="s">
        <v>17</v>
      </c>
      <c r="H32" s="13" t="s">
        <v>17</v>
      </c>
      <c r="I32" s="13" t="s">
        <v>17</v>
      </c>
      <c r="J32" s="13">
        <v>2</v>
      </c>
      <c r="K32" s="13">
        <v>5</v>
      </c>
      <c r="L32" s="13">
        <v>3</v>
      </c>
      <c r="M32" s="13">
        <v>2</v>
      </c>
      <c r="N32" s="13">
        <v>2</v>
      </c>
      <c r="O32" s="13">
        <v>5</v>
      </c>
      <c r="P32" s="13">
        <v>3</v>
      </c>
      <c r="Q32" s="13">
        <v>2</v>
      </c>
      <c r="R32" s="13" t="s">
        <v>17</v>
      </c>
      <c r="S32" s="13" t="s">
        <v>17</v>
      </c>
      <c r="T32" s="13" t="s">
        <v>17</v>
      </c>
      <c r="U32" s="13" t="s">
        <v>17</v>
      </c>
      <c r="V32" s="13">
        <v>1</v>
      </c>
      <c r="W32" s="13">
        <v>2</v>
      </c>
      <c r="X32" s="13" t="s">
        <v>17</v>
      </c>
      <c r="Y32" s="13">
        <v>2</v>
      </c>
      <c r="Z32" s="13">
        <v>2512</v>
      </c>
      <c r="AA32" s="13">
        <v>26171</v>
      </c>
      <c r="AB32" s="13">
        <v>12971</v>
      </c>
      <c r="AC32" s="13">
        <v>13111</v>
      </c>
      <c r="AD32" s="13">
        <v>878</v>
      </c>
      <c r="AE32" s="13">
        <v>3356</v>
      </c>
      <c r="AF32" s="13">
        <v>1236</v>
      </c>
      <c r="AG32" s="13">
        <v>2120</v>
      </c>
      <c r="AH32" s="13">
        <v>1623</v>
      </c>
      <c r="AI32" s="13">
        <v>22780</v>
      </c>
      <c r="AJ32" s="13">
        <v>11719</v>
      </c>
      <c r="AK32" s="13">
        <v>10972</v>
      </c>
      <c r="AL32" s="13">
        <v>1496</v>
      </c>
      <c r="AM32" s="13">
        <v>20733</v>
      </c>
      <c r="AN32" s="13">
        <v>10949</v>
      </c>
      <c r="AO32" s="13">
        <v>9702</v>
      </c>
      <c r="AP32" s="13">
        <v>127</v>
      </c>
      <c r="AQ32" s="13">
        <v>2047</v>
      </c>
      <c r="AR32" s="13">
        <v>770</v>
      </c>
      <c r="AS32" s="13">
        <v>1270</v>
      </c>
      <c r="AT32" s="13">
        <v>11</v>
      </c>
      <c r="AU32" s="13">
        <v>35</v>
      </c>
      <c r="AV32" s="13">
        <v>16</v>
      </c>
      <c r="AW32" s="13">
        <v>19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121</v>
      </c>
      <c r="BW32" s="13">
        <v>763</v>
      </c>
      <c r="BX32" s="13">
        <v>602</v>
      </c>
      <c r="BY32" s="13">
        <v>161</v>
      </c>
      <c r="BZ32" s="13">
        <v>11</v>
      </c>
      <c r="CA32" s="13">
        <v>33</v>
      </c>
      <c r="CB32" s="13">
        <v>24</v>
      </c>
      <c r="CC32" s="13">
        <v>9</v>
      </c>
      <c r="CD32" s="13">
        <v>110</v>
      </c>
      <c r="CE32" s="13">
        <v>730</v>
      </c>
      <c r="CF32" s="13">
        <v>578</v>
      </c>
      <c r="CG32" s="13">
        <v>152</v>
      </c>
      <c r="CH32" s="13">
        <v>107</v>
      </c>
      <c r="CI32" s="13">
        <v>719</v>
      </c>
      <c r="CJ32" s="13">
        <v>569</v>
      </c>
      <c r="CK32" s="13">
        <v>150</v>
      </c>
      <c r="CL32" s="13">
        <v>3</v>
      </c>
      <c r="CM32" s="13">
        <v>11</v>
      </c>
      <c r="CN32" s="13">
        <v>9</v>
      </c>
      <c r="CO32" s="13">
        <v>2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93</v>
      </c>
      <c r="CU32" s="13">
        <v>1606</v>
      </c>
      <c r="CV32" s="13">
        <v>1021</v>
      </c>
      <c r="CW32" s="13">
        <v>585</v>
      </c>
      <c r="CX32" s="13">
        <v>30</v>
      </c>
      <c r="CY32" s="13">
        <v>119</v>
      </c>
      <c r="CZ32" s="13">
        <v>62</v>
      </c>
      <c r="DA32" s="13">
        <v>57</v>
      </c>
      <c r="DB32" s="13">
        <v>63</v>
      </c>
      <c r="DC32" s="13">
        <v>1487</v>
      </c>
      <c r="DD32" s="13">
        <v>959</v>
      </c>
      <c r="DE32" s="13">
        <v>528</v>
      </c>
      <c r="DF32" s="13">
        <v>63</v>
      </c>
      <c r="DG32" s="13">
        <v>1487</v>
      </c>
      <c r="DH32" s="13">
        <v>959</v>
      </c>
      <c r="DI32" s="13">
        <v>528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>
        <v>3</v>
      </c>
      <c r="C33" s="13">
        <v>34</v>
      </c>
      <c r="D33" s="13">
        <v>19</v>
      </c>
      <c r="E33" s="13">
        <v>15</v>
      </c>
      <c r="F33" s="13" t="s">
        <v>17</v>
      </c>
      <c r="G33" s="13" t="s">
        <v>17</v>
      </c>
      <c r="H33" s="13" t="s">
        <v>17</v>
      </c>
      <c r="I33" s="13" t="s">
        <v>17</v>
      </c>
      <c r="J33" s="13">
        <v>3</v>
      </c>
      <c r="K33" s="13">
        <v>34</v>
      </c>
      <c r="L33" s="13">
        <v>19</v>
      </c>
      <c r="M33" s="13">
        <v>15</v>
      </c>
      <c r="N33" s="13">
        <v>3</v>
      </c>
      <c r="O33" s="13">
        <v>34</v>
      </c>
      <c r="P33" s="13">
        <v>19</v>
      </c>
      <c r="Q33" s="13">
        <v>15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2668</v>
      </c>
      <c r="AA33" s="13">
        <v>28176</v>
      </c>
      <c r="AB33" s="13">
        <v>12973</v>
      </c>
      <c r="AC33" s="13">
        <v>15106</v>
      </c>
      <c r="AD33" s="13">
        <v>887</v>
      </c>
      <c r="AE33" s="13">
        <v>3187</v>
      </c>
      <c r="AF33" s="13">
        <v>1199</v>
      </c>
      <c r="AG33" s="13">
        <v>1988</v>
      </c>
      <c r="AH33" s="13">
        <v>1770</v>
      </c>
      <c r="AI33" s="13">
        <v>24956</v>
      </c>
      <c r="AJ33" s="13">
        <v>11763</v>
      </c>
      <c r="AK33" s="13">
        <v>13096</v>
      </c>
      <c r="AL33" s="13">
        <v>1641</v>
      </c>
      <c r="AM33" s="13">
        <v>22563</v>
      </c>
      <c r="AN33" s="13">
        <v>11085</v>
      </c>
      <c r="AO33" s="13">
        <v>11381</v>
      </c>
      <c r="AP33" s="13">
        <v>129</v>
      </c>
      <c r="AQ33" s="13">
        <v>2393</v>
      </c>
      <c r="AR33" s="13">
        <v>678</v>
      </c>
      <c r="AS33" s="13">
        <v>1715</v>
      </c>
      <c r="AT33" s="13">
        <v>11</v>
      </c>
      <c r="AU33" s="13">
        <v>33</v>
      </c>
      <c r="AV33" s="13">
        <v>11</v>
      </c>
      <c r="AW33" s="13">
        <v>22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117</v>
      </c>
      <c r="BW33" s="13">
        <v>932</v>
      </c>
      <c r="BX33" s="13">
        <v>720</v>
      </c>
      <c r="BY33" s="13">
        <v>212</v>
      </c>
      <c r="BZ33" s="13">
        <v>11</v>
      </c>
      <c r="CA33" s="13">
        <v>23</v>
      </c>
      <c r="CB33" s="13">
        <v>17</v>
      </c>
      <c r="CC33" s="13">
        <v>6</v>
      </c>
      <c r="CD33" s="13">
        <v>105</v>
      </c>
      <c r="CE33" s="13">
        <v>902</v>
      </c>
      <c r="CF33" s="13">
        <v>698</v>
      </c>
      <c r="CG33" s="13">
        <v>204</v>
      </c>
      <c r="CH33" s="13">
        <v>105</v>
      </c>
      <c r="CI33" s="13">
        <v>902</v>
      </c>
      <c r="CJ33" s="13">
        <v>698</v>
      </c>
      <c r="CK33" s="13">
        <v>204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>
        <v>1</v>
      </c>
      <c r="CQ33" s="13">
        <v>7</v>
      </c>
      <c r="CR33" s="13">
        <v>5</v>
      </c>
      <c r="CS33" s="13">
        <v>2</v>
      </c>
      <c r="CT33" s="13">
        <v>94</v>
      </c>
      <c r="CU33" s="13">
        <v>1539</v>
      </c>
      <c r="CV33" s="13">
        <v>994</v>
      </c>
      <c r="CW33" s="13">
        <v>545</v>
      </c>
      <c r="CX33" s="13">
        <v>30</v>
      </c>
      <c r="CY33" s="13">
        <v>102</v>
      </c>
      <c r="CZ33" s="13">
        <v>42</v>
      </c>
      <c r="DA33" s="13">
        <v>60</v>
      </c>
      <c r="DB33" s="13">
        <v>64</v>
      </c>
      <c r="DC33" s="13">
        <v>1437</v>
      </c>
      <c r="DD33" s="13">
        <v>952</v>
      </c>
      <c r="DE33" s="13">
        <v>485</v>
      </c>
      <c r="DF33" s="13">
        <v>64</v>
      </c>
      <c r="DG33" s="13">
        <v>1437</v>
      </c>
      <c r="DH33" s="13">
        <v>952</v>
      </c>
      <c r="DI33" s="13">
        <v>485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>
        <v>3</v>
      </c>
      <c r="C34" s="13">
        <v>14</v>
      </c>
      <c r="D34" s="13">
        <v>8</v>
      </c>
      <c r="E34" s="13">
        <v>6</v>
      </c>
      <c r="F34" s="13" t="s">
        <v>17</v>
      </c>
      <c r="G34" s="13" t="s">
        <v>17</v>
      </c>
      <c r="H34" s="13" t="s">
        <v>17</v>
      </c>
      <c r="I34" s="13" t="s">
        <v>17</v>
      </c>
      <c r="J34" s="13">
        <v>3</v>
      </c>
      <c r="K34" s="13">
        <v>14</v>
      </c>
      <c r="L34" s="13">
        <v>8</v>
      </c>
      <c r="M34" s="13">
        <v>6</v>
      </c>
      <c r="N34" s="13">
        <v>3</v>
      </c>
      <c r="O34" s="13">
        <v>14</v>
      </c>
      <c r="P34" s="13">
        <v>8</v>
      </c>
      <c r="Q34" s="13">
        <v>6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2622</v>
      </c>
      <c r="AA34" s="13">
        <v>27996</v>
      </c>
      <c r="AB34" s="13">
        <v>14934</v>
      </c>
      <c r="AC34" s="13">
        <v>13046</v>
      </c>
      <c r="AD34" s="13">
        <v>920</v>
      </c>
      <c r="AE34" s="13">
        <v>3420</v>
      </c>
      <c r="AF34" s="13">
        <v>1330</v>
      </c>
      <c r="AG34" s="13">
        <v>2090</v>
      </c>
      <c r="AH34" s="13">
        <v>1695</v>
      </c>
      <c r="AI34" s="13">
        <v>24537</v>
      </c>
      <c r="AJ34" s="13">
        <v>13595</v>
      </c>
      <c r="AK34" s="13">
        <v>10926</v>
      </c>
      <c r="AL34" s="13">
        <v>1590</v>
      </c>
      <c r="AM34" s="13">
        <v>22190</v>
      </c>
      <c r="AN34" s="13">
        <v>12791</v>
      </c>
      <c r="AO34" s="13">
        <v>9383</v>
      </c>
      <c r="AP34" s="13">
        <v>105</v>
      </c>
      <c r="AQ34" s="13">
        <v>2347</v>
      </c>
      <c r="AR34" s="13">
        <v>804</v>
      </c>
      <c r="AS34" s="13">
        <v>1543</v>
      </c>
      <c r="AT34" s="13">
        <v>7</v>
      </c>
      <c r="AU34" s="13">
        <v>39</v>
      </c>
      <c r="AV34" s="13">
        <v>9</v>
      </c>
      <c r="AW34" s="13">
        <v>30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102</v>
      </c>
      <c r="BW34" s="13">
        <v>858</v>
      </c>
      <c r="BX34" s="13">
        <v>638</v>
      </c>
      <c r="BY34" s="13">
        <v>220</v>
      </c>
      <c r="BZ34" s="13">
        <v>9</v>
      </c>
      <c r="CA34" s="13">
        <v>22</v>
      </c>
      <c r="CB34" s="13">
        <v>15</v>
      </c>
      <c r="CC34" s="13">
        <v>7</v>
      </c>
      <c r="CD34" s="13">
        <v>93</v>
      </c>
      <c r="CE34" s="13">
        <v>836</v>
      </c>
      <c r="CF34" s="13">
        <v>623</v>
      </c>
      <c r="CG34" s="13">
        <v>213</v>
      </c>
      <c r="CH34" s="13">
        <v>93</v>
      </c>
      <c r="CI34" s="13">
        <v>836</v>
      </c>
      <c r="CJ34" s="13">
        <v>623</v>
      </c>
      <c r="CK34" s="13">
        <v>213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94</v>
      </c>
      <c r="CU34" s="13">
        <v>3449</v>
      </c>
      <c r="CV34" s="13">
        <v>2626</v>
      </c>
      <c r="CW34" s="13">
        <v>823</v>
      </c>
      <c r="CX34" s="13">
        <v>29</v>
      </c>
      <c r="CY34" s="13">
        <v>104</v>
      </c>
      <c r="CZ34" s="13">
        <v>68</v>
      </c>
      <c r="DA34" s="13">
        <v>36</v>
      </c>
      <c r="DB34" s="13">
        <v>65</v>
      </c>
      <c r="DC34" s="13">
        <v>3345</v>
      </c>
      <c r="DD34" s="13">
        <v>2558</v>
      </c>
      <c r="DE34" s="13">
        <v>787</v>
      </c>
      <c r="DF34" s="13">
        <v>65</v>
      </c>
      <c r="DG34" s="13">
        <v>3345</v>
      </c>
      <c r="DH34" s="13">
        <v>2558</v>
      </c>
      <c r="DI34" s="13">
        <v>787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>
        <v>1</v>
      </c>
      <c r="DS34" s="13">
        <v>4</v>
      </c>
      <c r="DT34" s="13">
        <v>4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>
        <v>1</v>
      </c>
      <c r="EA34" s="13">
        <v>4</v>
      </c>
      <c r="EB34" s="13">
        <v>4</v>
      </c>
      <c r="EC34" s="13" t="s">
        <v>17</v>
      </c>
      <c r="ED34" s="13">
        <v>1</v>
      </c>
      <c r="EE34" s="13">
        <v>4</v>
      </c>
      <c r="EF34" s="13">
        <v>4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>
        <v>2</v>
      </c>
      <c r="C35" s="13">
        <v>13</v>
      </c>
      <c r="D35" s="13">
        <v>11</v>
      </c>
      <c r="E35" s="13">
        <v>2</v>
      </c>
      <c r="F35" s="13" t="s">
        <v>17</v>
      </c>
      <c r="G35" s="13" t="s">
        <v>17</v>
      </c>
      <c r="H35" s="13" t="s">
        <v>17</v>
      </c>
      <c r="I35" s="13" t="s">
        <v>17</v>
      </c>
      <c r="J35" s="13">
        <v>2</v>
      </c>
      <c r="K35" s="13">
        <v>13</v>
      </c>
      <c r="L35" s="13">
        <v>11</v>
      </c>
      <c r="M35" s="13">
        <v>2</v>
      </c>
      <c r="N35" s="13">
        <v>1</v>
      </c>
      <c r="O35" s="13">
        <v>5</v>
      </c>
      <c r="P35" s="13">
        <v>4</v>
      </c>
      <c r="Q35" s="13">
        <v>1</v>
      </c>
      <c r="R35" s="13">
        <v>1</v>
      </c>
      <c r="S35" s="13">
        <v>8</v>
      </c>
      <c r="T35" s="13">
        <v>7</v>
      </c>
      <c r="U35" s="13">
        <v>1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2463</v>
      </c>
      <c r="AA35" s="13">
        <v>22099</v>
      </c>
      <c r="AB35" s="13">
        <v>11096</v>
      </c>
      <c r="AC35" s="13">
        <v>11003</v>
      </c>
      <c r="AD35" s="13">
        <v>987</v>
      </c>
      <c r="AE35" s="13">
        <v>3733</v>
      </c>
      <c r="AF35" s="13">
        <v>1447</v>
      </c>
      <c r="AG35" s="13">
        <v>2286</v>
      </c>
      <c r="AH35" s="13">
        <v>1469</v>
      </c>
      <c r="AI35" s="13">
        <v>18333</v>
      </c>
      <c r="AJ35" s="13">
        <v>9640</v>
      </c>
      <c r="AK35" s="13">
        <v>8693</v>
      </c>
      <c r="AL35" s="13">
        <v>1357</v>
      </c>
      <c r="AM35" s="13">
        <v>16268</v>
      </c>
      <c r="AN35" s="13">
        <v>8887</v>
      </c>
      <c r="AO35" s="13">
        <v>7381</v>
      </c>
      <c r="AP35" s="13">
        <v>112</v>
      </c>
      <c r="AQ35" s="13">
        <v>2065</v>
      </c>
      <c r="AR35" s="13">
        <v>753</v>
      </c>
      <c r="AS35" s="13">
        <v>1312</v>
      </c>
      <c r="AT35" s="13">
        <v>7</v>
      </c>
      <c r="AU35" s="13">
        <v>33</v>
      </c>
      <c r="AV35" s="13">
        <v>9</v>
      </c>
      <c r="AW35" s="13">
        <v>24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122</v>
      </c>
      <c r="BW35" s="13">
        <v>803</v>
      </c>
      <c r="BX35" s="13">
        <v>648</v>
      </c>
      <c r="BY35" s="13">
        <v>155</v>
      </c>
      <c r="BZ35" s="13">
        <v>16</v>
      </c>
      <c r="CA35" s="13">
        <v>52</v>
      </c>
      <c r="CB35" s="13">
        <v>38</v>
      </c>
      <c r="CC35" s="13">
        <v>14</v>
      </c>
      <c r="CD35" s="13">
        <v>106</v>
      </c>
      <c r="CE35" s="13">
        <v>751</v>
      </c>
      <c r="CF35" s="13">
        <v>610</v>
      </c>
      <c r="CG35" s="13">
        <v>141</v>
      </c>
      <c r="CH35" s="13">
        <v>106</v>
      </c>
      <c r="CI35" s="13">
        <v>751</v>
      </c>
      <c r="CJ35" s="13">
        <v>610</v>
      </c>
      <c r="CK35" s="13">
        <v>141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94</v>
      </c>
      <c r="CU35" s="13">
        <v>1381</v>
      </c>
      <c r="CV35" s="13">
        <v>960</v>
      </c>
      <c r="CW35" s="13">
        <v>421</v>
      </c>
      <c r="CX35" s="13">
        <v>29</v>
      </c>
      <c r="CY35" s="13">
        <v>102</v>
      </c>
      <c r="CZ35" s="13">
        <v>43</v>
      </c>
      <c r="DA35" s="13">
        <v>59</v>
      </c>
      <c r="DB35" s="13">
        <v>65</v>
      </c>
      <c r="DC35" s="13">
        <v>1279</v>
      </c>
      <c r="DD35" s="13">
        <v>917</v>
      </c>
      <c r="DE35" s="13">
        <v>362</v>
      </c>
      <c r="DF35" s="13">
        <v>65</v>
      </c>
      <c r="DG35" s="13">
        <v>1279</v>
      </c>
      <c r="DH35" s="13">
        <v>917</v>
      </c>
      <c r="DI35" s="13">
        <v>362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>
        <v>2</v>
      </c>
      <c r="C36" s="13">
        <v>10</v>
      </c>
      <c r="D36" s="13">
        <v>8</v>
      </c>
      <c r="E36" s="13">
        <v>2</v>
      </c>
      <c r="F36" s="13" t="s">
        <v>17</v>
      </c>
      <c r="G36" s="13" t="s">
        <v>17</v>
      </c>
      <c r="H36" s="13" t="s">
        <v>17</v>
      </c>
      <c r="I36" s="13" t="s">
        <v>17</v>
      </c>
      <c r="J36" s="13">
        <v>2</v>
      </c>
      <c r="K36" s="13">
        <v>10</v>
      </c>
      <c r="L36" s="13">
        <v>8</v>
      </c>
      <c r="M36" s="13">
        <v>2</v>
      </c>
      <c r="N36" s="13">
        <v>2</v>
      </c>
      <c r="O36" s="13">
        <v>10</v>
      </c>
      <c r="P36" s="13">
        <v>8</v>
      </c>
      <c r="Q36" s="13">
        <v>2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2237</v>
      </c>
      <c r="AA36" s="13">
        <v>19013</v>
      </c>
      <c r="AB36" s="13">
        <v>8515</v>
      </c>
      <c r="AC36" s="13">
        <v>10387</v>
      </c>
      <c r="AD36" s="13">
        <v>945</v>
      </c>
      <c r="AE36" s="13">
        <v>3666</v>
      </c>
      <c r="AF36" s="13">
        <v>1436</v>
      </c>
      <c r="AG36" s="13">
        <v>2230</v>
      </c>
      <c r="AH36" s="13">
        <v>1285</v>
      </c>
      <c r="AI36" s="13">
        <v>15335</v>
      </c>
      <c r="AJ36" s="13">
        <v>7076</v>
      </c>
      <c r="AK36" s="13">
        <v>8148</v>
      </c>
      <c r="AL36" s="13">
        <v>1191</v>
      </c>
      <c r="AM36" s="13">
        <v>13240</v>
      </c>
      <c r="AN36" s="13">
        <v>6320</v>
      </c>
      <c r="AO36" s="13">
        <v>6809</v>
      </c>
      <c r="AP36" s="13">
        <v>94</v>
      </c>
      <c r="AQ36" s="13">
        <v>2095</v>
      </c>
      <c r="AR36" s="13">
        <v>756</v>
      </c>
      <c r="AS36" s="13">
        <v>1339</v>
      </c>
      <c r="AT36" s="13">
        <v>7</v>
      </c>
      <c r="AU36" s="13">
        <v>12</v>
      </c>
      <c r="AV36" s="13">
        <v>3</v>
      </c>
      <c r="AW36" s="13">
        <v>9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80</v>
      </c>
      <c r="BW36" s="13">
        <v>512</v>
      </c>
      <c r="BX36" s="13">
        <v>404</v>
      </c>
      <c r="BY36" s="13">
        <v>108</v>
      </c>
      <c r="BZ36" s="13">
        <v>9</v>
      </c>
      <c r="CA36" s="13">
        <v>20</v>
      </c>
      <c r="CB36" s="13">
        <v>13</v>
      </c>
      <c r="CC36" s="13">
        <v>7</v>
      </c>
      <c r="CD36" s="13">
        <v>71</v>
      </c>
      <c r="CE36" s="13">
        <v>492</v>
      </c>
      <c r="CF36" s="13">
        <v>391</v>
      </c>
      <c r="CG36" s="13">
        <v>101</v>
      </c>
      <c r="CH36" s="13">
        <v>71</v>
      </c>
      <c r="CI36" s="13">
        <v>492</v>
      </c>
      <c r="CJ36" s="13">
        <v>391</v>
      </c>
      <c r="CK36" s="13">
        <v>101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74</v>
      </c>
      <c r="CU36" s="13">
        <v>538</v>
      </c>
      <c r="CV36" s="13">
        <v>391</v>
      </c>
      <c r="CW36" s="13">
        <v>147</v>
      </c>
      <c r="CX36" s="13">
        <v>32</v>
      </c>
      <c r="CY36" s="13">
        <v>99</v>
      </c>
      <c r="CZ36" s="13">
        <v>57</v>
      </c>
      <c r="DA36" s="13">
        <v>42</v>
      </c>
      <c r="DB36" s="13">
        <v>42</v>
      </c>
      <c r="DC36" s="13">
        <v>439</v>
      </c>
      <c r="DD36" s="13">
        <v>334</v>
      </c>
      <c r="DE36" s="13">
        <v>105</v>
      </c>
      <c r="DF36" s="13">
        <v>41</v>
      </c>
      <c r="DG36" s="13">
        <v>435</v>
      </c>
      <c r="DH36" s="13">
        <v>332</v>
      </c>
      <c r="DI36" s="13">
        <v>103</v>
      </c>
      <c r="DJ36" s="13">
        <v>1</v>
      </c>
      <c r="DK36" s="13">
        <v>4</v>
      </c>
      <c r="DL36" s="13">
        <v>2</v>
      </c>
      <c r="DM36" s="13">
        <v>2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>
        <v>3</v>
      </c>
      <c r="DS36" s="13">
        <v>31</v>
      </c>
      <c r="DT36" s="13">
        <v>30</v>
      </c>
      <c r="DU36" s="13">
        <v>1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>
        <v>3</v>
      </c>
      <c r="EA36" s="13">
        <v>31</v>
      </c>
      <c r="EB36" s="13">
        <v>30</v>
      </c>
      <c r="EC36" s="13">
        <v>1</v>
      </c>
      <c r="ED36" s="13">
        <v>3</v>
      </c>
      <c r="EE36" s="13">
        <v>31</v>
      </c>
      <c r="EF36" s="13">
        <v>30</v>
      </c>
      <c r="EG36" s="13">
        <v>1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>
        <v>2</v>
      </c>
      <c r="C37" s="13">
        <v>29</v>
      </c>
      <c r="D37" s="13">
        <v>28</v>
      </c>
      <c r="E37" s="13">
        <v>1</v>
      </c>
      <c r="F37" s="13" t="s">
        <v>17</v>
      </c>
      <c r="G37" s="13" t="s">
        <v>17</v>
      </c>
      <c r="H37" s="13" t="s">
        <v>17</v>
      </c>
      <c r="I37" s="13" t="s">
        <v>17</v>
      </c>
      <c r="J37" s="13">
        <v>2</v>
      </c>
      <c r="K37" s="13">
        <v>29</v>
      </c>
      <c r="L37" s="13">
        <v>28</v>
      </c>
      <c r="M37" s="13">
        <v>1</v>
      </c>
      <c r="N37" s="13">
        <v>2</v>
      </c>
      <c r="O37" s="13">
        <v>29</v>
      </c>
      <c r="P37" s="13">
        <v>28</v>
      </c>
      <c r="Q37" s="13">
        <v>1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2584</v>
      </c>
      <c r="AA37" s="13">
        <v>18925</v>
      </c>
      <c r="AB37" s="13">
        <v>8475</v>
      </c>
      <c r="AC37" s="13">
        <v>10347</v>
      </c>
      <c r="AD37" s="13">
        <v>1476</v>
      </c>
      <c r="AE37" s="13">
        <v>5428</v>
      </c>
      <c r="AF37" s="13">
        <v>1825</v>
      </c>
      <c r="AG37" s="13">
        <v>3603</v>
      </c>
      <c r="AH37" s="13">
        <v>1103</v>
      </c>
      <c r="AI37" s="13">
        <v>13475</v>
      </c>
      <c r="AJ37" s="13">
        <v>6640</v>
      </c>
      <c r="AK37" s="13">
        <v>6732</v>
      </c>
      <c r="AL37" s="13">
        <v>1019</v>
      </c>
      <c r="AM37" s="13">
        <v>11977</v>
      </c>
      <c r="AN37" s="13">
        <v>6137</v>
      </c>
      <c r="AO37" s="13">
        <v>5767</v>
      </c>
      <c r="AP37" s="13">
        <v>84</v>
      </c>
      <c r="AQ37" s="13">
        <v>1498</v>
      </c>
      <c r="AR37" s="13">
        <v>503</v>
      </c>
      <c r="AS37" s="13">
        <v>965</v>
      </c>
      <c r="AT37" s="13">
        <v>5</v>
      </c>
      <c r="AU37" s="13">
        <v>22</v>
      </c>
      <c r="AV37" s="13">
        <v>10</v>
      </c>
      <c r="AW37" s="13">
        <v>12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75</v>
      </c>
      <c r="BW37" s="13">
        <v>452</v>
      </c>
      <c r="BX37" s="13">
        <v>379</v>
      </c>
      <c r="BY37" s="13">
        <v>73</v>
      </c>
      <c r="BZ37" s="13">
        <v>13</v>
      </c>
      <c r="CA37" s="13">
        <v>31</v>
      </c>
      <c r="CB37" s="13">
        <v>22</v>
      </c>
      <c r="CC37" s="13">
        <v>9</v>
      </c>
      <c r="CD37" s="13">
        <v>62</v>
      </c>
      <c r="CE37" s="13">
        <v>421</v>
      </c>
      <c r="CF37" s="13">
        <v>357</v>
      </c>
      <c r="CG37" s="13">
        <v>64</v>
      </c>
      <c r="CH37" s="13">
        <v>62</v>
      </c>
      <c r="CI37" s="13">
        <v>421</v>
      </c>
      <c r="CJ37" s="13">
        <v>357</v>
      </c>
      <c r="CK37" s="13">
        <v>64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66</v>
      </c>
      <c r="CU37" s="13">
        <v>886</v>
      </c>
      <c r="CV37" s="13">
        <v>554</v>
      </c>
      <c r="CW37" s="13">
        <v>332</v>
      </c>
      <c r="CX37" s="13">
        <v>22</v>
      </c>
      <c r="CY37" s="13">
        <v>83</v>
      </c>
      <c r="CZ37" s="13">
        <v>58</v>
      </c>
      <c r="DA37" s="13">
        <v>25</v>
      </c>
      <c r="DB37" s="13">
        <v>44</v>
      </c>
      <c r="DC37" s="13">
        <v>803</v>
      </c>
      <c r="DD37" s="13">
        <v>496</v>
      </c>
      <c r="DE37" s="13">
        <v>307</v>
      </c>
      <c r="DF37" s="13">
        <v>44</v>
      </c>
      <c r="DG37" s="13">
        <v>803</v>
      </c>
      <c r="DH37" s="13">
        <v>496</v>
      </c>
      <c r="DI37" s="13">
        <v>307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s="2" customFormat="1" ht="15" customHeight="1">
      <c r="A38" s="9" t="s">
        <v>27</v>
      </c>
      <c r="B38" s="8">
        <v>2</v>
      </c>
      <c r="C38" s="13">
        <v>16</v>
      </c>
      <c r="D38" s="13">
        <v>16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>
        <v>2</v>
      </c>
      <c r="K38" s="13">
        <v>16</v>
      </c>
      <c r="L38" s="13">
        <v>16</v>
      </c>
      <c r="M38" s="13" t="s">
        <v>17</v>
      </c>
      <c r="N38" s="13">
        <v>2</v>
      </c>
      <c r="O38" s="13">
        <v>16</v>
      </c>
      <c r="P38" s="13">
        <v>16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1980</v>
      </c>
      <c r="AA38" s="13">
        <v>16349</v>
      </c>
      <c r="AB38" s="13">
        <v>7459</v>
      </c>
      <c r="AC38" s="13">
        <v>8828</v>
      </c>
      <c r="AD38" s="13">
        <v>918</v>
      </c>
      <c r="AE38" s="13">
        <v>3121</v>
      </c>
      <c r="AF38" s="13">
        <v>1314</v>
      </c>
      <c r="AG38" s="13">
        <v>1807</v>
      </c>
      <c r="AH38" s="13">
        <v>1060</v>
      </c>
      <c r="AI38" s="13">
        <v>13226</v>
      </c>
      <c r="AJ38" s="13">
        <v>6144</v>
      </c>
      <c r="AK38" s="13">
        <v>7020</v>
      </c>
      <c r="AL38" s="13">
        <v>982</v>
      </c>
      <c r="AM38" s="13">
        <v>10936</v>
      </c>
      <c r="AN38" s="13">
        <v>5439</v>
      </c>
      <c r="AO38" s="13">
        <v>5435</v>
      </c>
      <c r="AP38" s="13">
        <v>78</v>
      </c>
      <c r="AQ38" s="13">
        <v>2290</v>
      </c>
      <c r="AR38" s="13">
        <v>705</v>
      </c>
      <c r="AS38" s="13">
        <v>1585</v>
      </c>
      <c r="AT38" s="13">
        <v>2</v>
      </c>
      <c r="AU38" s="13">
        <v>2</v>
      </c>
      <c r="AV38" s="13">
        <v>1</v>
      </c>
      <c r="AW38" s="13">
        <v>1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50</v>
      </c>
      <c r="BW38" s="13">
        <v>576</v>
      </c>
      <c r="BX38" s="13">
        <v>460</v>
      </c>
      <c r="BY38" s="13">
        <v>116</v>
      </c>
      <c r="BZ38" s="13">
        <v>8</v>
      </c>
      <c r="CA38" s="13">
        <v>28</v>
      </c>
      <c r="CB38" s="13">
        <v>24</v>
      </c>
      <c r="CC38" s="13">
        <v>4</v>
      </c>
      <c r="CD38" s="13">
        <v>42</v>
      </c>
      <c r="CE38" s="13">
        <v>548</v>
      </c>
      <c r="CF38" s="13">
        <v>436</v>
      </c>
      <c r="CG38" s="13">
        <v>112</v>
      </c>
      <c r="CH38" s="13">
        <v>42</v>
      </c>
      <c r="CI38" s="13">
        <v>548</v>
      </c>
      <c r="CJ38" s="13">
        <v>436</v>
      </c>
      <c r="CK38" s="13">
        <v>112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60</v>
      </c>
      <c r="CU38" s="13">
        <v>632</v>
      </c>
      <c r="CV38" s="13">
        <v>411</v>
      </c>
      <c r="CW38" s="13">
        <v>221</v>
      </c>
      <c r="CX38" s="13">
        <v>18</v>
      </c>
      <c r="CY38" s="13">
        <v>46</v>
      </c>
      <c r="CZ38" s="13">
        <v>29</v>
      </c>
      <c r="DA38" s="13">
        <v>17</v>
      </c>
      <c r="DB38" s="13">
        <v>42</v>
      </c>
      <c r="DC38" s="13">
        <v>586</v>
      </c>
      <c r="DD38" s="13">
        <v>382</v>
      </c>
      <c r="DE38" s="13">
        <v>204</v>
      </c>
      <c r="DF38" s="13">
        <v>41</v>
      </c>
      <c r="DG38" s="13">
        <v>580</v>
      </c>
      <c r="DH38" s="13">
        <v>381</v>
      </c>
      <c r="DI38" s="13">
        <v>199</v>
      </c>
      <c r="DJ38" s="13">
        <v>1</v>
      </c>
      <c r="DK38" s="13">
        <v>6</v>
      </c>
      <c r="DL38" s="13">
        <v>1</v>
      </c>
      <c r="DM38" s="13">
        <v>5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154</v>
      </c>
      <c r="AA39" s="13">
        <v>986</v>
      </c>
      <c r="AB39" s="13">
        <v>521</v>
      </c>
      <c r="AC39" s="13">
        <v>457</v>
      </c>
      <c r="AD39" s="13">
        <v>84</v>
      </c>
      <c r="AE39" s="13">
        <v>193</v>
      </c>
      <c r="AF39" s="13">
        <v>85</v>
      </c>
      <c r="AG39" s="13">
        <v>108</v>
      </c>
      <c r="AH39" s="13">
        <v>69</v>
      </c>
      <c r="AI39" s="13">
        <v>791</v>
      </c>
      <c r="AJ39" s="13">
        <v>436</v>
      </c>
      <c r="AK39" s="13">
        <v>347</v>
      </c>
      <c r="AL39" s="13">
        <v>64</v>
      </c>
      <c r="AM39" s="13">
        <v>767</v>
      </c>
      <c r="AN39" s="13">
        <v>429</v>
      </c>
      <c r="AO39" s="13">
        <v>330</v>
      </c>
      <c r="AP39" s="13">
        <v>5</v>
      </c>
      <c r="AQ39" s="13">
        <v>24</v>
      </c>
      <c r="AR39" s="13">
        <v>7</v>
      </c>
      <c r="AS39" s="13">
        <v>17</v>
      </c>
      <c r="AT39" s="13">
        <v>1</v>
      </c>
      <c r="AU39" s="13">
        <v>2</v>
      </c>
      <c r="AV39" s="13" t="s">
        <v>17</v>
      </c>
      <c r="AW39" s="13">
        <v>2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>
        <v>6</v>
      </c>
      <c r="BW39" s="13">
        <v>48</v>
      </c>
      <c r="BX39" s="13">
        <v>34</v>
      </c>
      <c r="BY39" s="13">
        <v>14</v>
      </c>
      <c r="BZ39" s="13">
        <v>2</v>
      </c>
      <c r="CA39" s="13">
        <v>3</v>
      </c>
      <c r="CB39" s="13">
        <v>2</v>
      </c>
      <c r="CC39" s="13">
        <v>1</v>
      </c>
      <c r="CD39" s="13">
        <v>4</v>
      </c>
      <c r="CE39" s="13">
        <v>45</v>
      </c>
      <c r="CF39" s="13">
        <v>32</v>
      </c>
      <c r="CG39" s="13">
        <v>13</v>
      </c>
      <c r="CH39" s="13">
        <v>4</v>
      </c>
      <c r="CI39" s="13">
        <v>45</v>
      </c>
      <c r="CJ39" s="13">
        <v>32</v>
      </c>
      <c r="CK39" s="13">
        <v>13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>
        <v>5</v>
      </c>
      <c r="CU39" s="13">
        <v>17</v>
      </c>
      <c r="CV39" s="13">
        <v>6</v>
      </c>
      <c r="CW39" s="13">
        <v>11</v>
      </c>
      <c r="CX39" s="13">
        <v>4</v>
      </c>
      <c r="CY39" s="13">
        <v>12</v>
      </c>
      <c r="CZ39" s="13">
        <v>5</v>
      </c>
      <c r="DA39" s="13">
        <v>7</v>
      </c>
      <c r="DB39" s="13">
        <v>1</v>
      </c>
      <c r="DC39" s="13">
        <v>5</v>
      </c>
      <c r="DD39" s="13">
        <v>1</v>
      </c>
      <c r="DE39" s="13">
        <v>4</v>
      </c>
      <c r="DF39" s="13">
        <v>1</v>
      </c>
      <c r="DG39" s="13">
        <v>5</v>
      </c>
      <c r="DH39" s="13">
        <v>1</v>
      </c>
      <c r="DI39" s="13">
        <v>4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>
        <v>1</v>
      </c>
      <c r="C40" s="14">
        <v>9</v>
      </c>
      <c r="D40" s="14">
        <v>9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1</v>
      </c>
      <c r="K40" s="14">
        <v>9</v>
      </c>
      <c r="L40" s="14">
        <v>9</v>
      </c>
      <c r="M40" s="14" t="s">
        <v>17</v>
      </c>
      <c r="N40" s="14">
        <v>1</v>
      </c>
      <c r="O40" s="14">
        <v>9</v>
      </c>
      <c r="P40" s="14">
        <v>9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972</v>
      </c>
      <c r="AA40" s="14">
        <v>11306</v>
      </c>
      <c r="AB40" s="14">
        <v>5634</v>
      </c>
      <c r="AC40" s="14">
        <v>4938</v>
      </c>
      <c r="AD40" s="14">
        <v>217</v>
      </c>
      <c r="AE40" s="14">
        <v>685</v>
      </c>
      <c r="AF40" s="14">
        <v>280</v>
      </c>
      <c r="AG40" s="14">
        <v>390</v>
      </c>
      <c r="AH40" s="14">
        <v>753</v>
      </c>
      <c r="AI40" s="14">
        <v>10619</v>
      </c>
      <c r="AJ40" s="14">
        <v>5353</v>
      </c>
      <c r="AK40" s="14">
        <v>4547</v>
      </c>
      <c r="AL40" s="14">
        <v>729</v>
      </c>
      <c r="AM40" s="14">
        <v>10391</v>
      </c>
      <c r="AN40" s="14">
        <v>5201</v>
      </c>
      <c r="AO40" s="14">
        <v>4471</v>
      </c>
      <c r="AP40" s="14">
        <v>24</v>
      </c>
      <c r="AQ40" s="14">
        <v>228</v>
      </c>
      <c r="AR40" s="14">
        <v>152</v>
      </c>
      <c r="AS40" s="14">
        <v>76</v>
      </c>
      <c r="AT40" s="14">
        <v>2</v>
      </c>
      <c r="AU40" s="14">
        <v>2</v>
      </c>
      <c r="AV40" s="14">
        <v>1</v>
      </c>
      <c r="AW40" s="14">
        <v>1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29</v>
      </c>
      <c r="BW40" s="14">
        <v>195</v>
      </c>
      <c r="BX40" s="14">
        <v>150</v>
      </c>
      <c r="BY40" s="14">
        <v>30</v>
      </c>
      <c r="BZ40" s="14">
        <v>4</v>
      </c>
      <c r="CA40" s="14">
        <v>10</v>
      </c>
      <c r="CB40" s="14">
        <v>7</v>
      </c>
      <c r="CC40" s="14">
        <v>3</v>
      </c>
      <c r="CD40" s="14">
        <v>25</v>
      </c>
      <c r="CE40" s="14">
        <v>185</v>
      </c>
      <c r="CF40" s="14">
        <v>143</v>
      </c>
      <c r="CG40" s="14">
        <v>27</v>
      </c>
      <c r="CH40" s="14">
        <v>25</v>
      </c>
      <c r="CI40" s="14">
        <v>185</v>
      </c>
      <c r="CJ40" s="14">
        <v>143</v>
      </c>
      <c r="CK40" s="14">
        <v>27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36</v>
      </c>
      <c r="CU40" s="14">
        <v>678</v>
      </c>
      <c r="CV40" s="14">
        <v>468</v>
      </c>
      <c r="CW40" s="14">
        <v>205</v>
      </c>
      <c r="CX40" s="14">
        <v>4</v>
      </c>
      <c r="CY40" s="14">
        <v>7</v>
      </c>
      <c r="CZ40" s="14">
        <v>4</v>
      </c>
      <c r="DA40" s="14">
        <v>3</v>
      </c>
      <c r="DB40" s="14">
        <v>32</v>
      </c>
      <c r="DC40" s="14">
        <v>671</v>
      </c>
      <c r="DD40" s="14">
        <v>464</v>
      </c>
      <c r="DE40" s="14">
        <v>202</v>
      </c>
      <c r="DF40" s="14">
        <v>32</v>
      </c>
      <c r="DG40" s="14">
        <v>671</v>
      </c>
      <c r="DH40" s="14">
        <v>464</v>
      </c>
      <c r="DI40" s="14">
        <v>202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787</v>
      </c>
      <c r="C49" s="15">
        <v>16283</v>
      </c>
      <c r="D49" s="15">
        <v>11398</v>
      </c>
      <c r="E49" s="15">
        <v>4858</v>
      </c>
      <c r="F49" s="15">
        <v>29</v>
      </c>
      <c r="G49" s="15">
        <v>61</v>
      </c>
      <c r="H49" s="15">
        <v>40</v>
      </c>
      <c r="I49" s="15">
        <v>21</v>
      </c>
      <c r="J49" s="15">
        <v>753</v>
      </c>
      <c r="K49" s="15">
        <v>16173</v>
      </c>
      <c r="L49" s="15">
        <v>11331</v>
      </c>
      <c r="M49" s="15">
        <v>4815</v>
      </c>
      <c r="N49" s="15">
        <v>741</v>
      </c>
      <c r="O49" s="15">
        <v>15996</v>
      </c>
      <c r="P49" s="15">
        <v>11214</v>
      </c>
      <c r="Q49" s="15">
        <v>4755</v>
      </c>
      <c r="R49" s="15">
        <v>12</v>
      </c>
      <c r="S49" s="15">
        <v>177</v>
      </c>
      <c r="T49" s="15">
        <v>117</v>
      </c>
      <c r="U49" s="15">
        <v>60</v>
      </c>
      <c r="V49" s="15">
        <v>5</v>
      </c>
      <c r="W49" s="15">
        <v>49</v>
      </c>
      <c r="X49" s="15">
        <v>27</v>
      </c>
      <c r="Y49" s="15">
        <v>22</v>
      </c>
      <c r="Z49" s="15">
        <v>2126</v>
      </c>
      <c r="AA49" s="15">
        <v>51758</v>
      </c>
      <c r="AB49" s="15">
        <v>42436</v>
      </c>
      <c r="AC49" s="15">
        <v>9310</v>
      </c>
      <c r="AD49" s="15">
        <v>265</v>
      </c>
      <c r="AE49" s="15">
        <v>454</v>
      </c>
      <c r="AF49" s="15">
        <v>339</v>
      </c>
      <c r="AG49" s="15">
        <v>115</v>
      </c>
      <c r="AH49" s="15">
        <v>1860</v>
      </c>
      <c r="AI49" s="15">
        <v>51133</v>
      </c>
      <c r="AJ49" s="15">
        <v>41934</v>
      </c>
      <c r="AK49" s="15">
        <v>9187</v>
      </c>
      <c r="AL49" s="15">
        <v>1821</v>
      </c>
      <c r="AM49" s="15">
        <v>50307</v>
      </c>
      <c r="AN49" s="15">
        <v>41204</v>
      </c>
      <c r="AO49" s="15">
        <v>9091</v>
      </c>
      <c r="AP49" s="15">
        <v>39</v>
      </c>
      <c r="AQ49" s="15">
        <v>826</v>
      </c>
      <c r="AR49" s="15">
        <v>730</v>
      </c>
      <c r="AS49" s="15">
        <v>96</v>
      </c>
      <c r="AT49" s="15">
        <v>1</v>
      </c>
      <c r="AU49" s="15">
        <v>171</v>
      </c>
      <c r="AV49" s="15">
        <v>163</v>
      </c>
      <c r="AW49" s="15">
        <v>8</v>
      </c>
      <c r="AX49" s="15">
        <v>17888</v>
      </c>
      <c r="AY49" s="15">
        <v>157270</v>
      </c>
      <c r="AZ49" s="15">
        <v>77702</v>
      </c>
      <c r="BA49" s="15">
        <v>79139</v>
      </c>
      <c r="BB49" s="15">
        <v>5820</v>
      </c>
      <c r="BC49" s="15">
        <v>18645</v>
      </c>
      <c r="BD49" s="15">
        <v>8956</v>
      </c>
      <c r="BE49" s="15">
        <v>9688</v>
      </c>
      <c r="BF49" s="15">
        <v>12062</v>
      </c>
      <c r="BG49" s="15">
        <v>138589</v>
      </c>
      <c r="BH49" s="15">
        <v>68743</v>
      </c>
      <c r="BI49" s="15">
        <v>69418</v>
      </c>
      <c r="BJ49" s="15">
        <v>11873</v>
      </c>
      <c r="BK49" s="15">
        <v>133352</v>
      </c>
      <c r="BL49" s="15">
        <v>66421</v>
      </c>
      <c r="BM49" s="15">
        <v>66503</v>
      </c>
      <c r="BN49" s="15">
        <v>189</v>
      </c>
      <c r="BO49" s="15">
        <v>5237</v>
      </c>
      <c r="BP49" s="15">
        <v>2322</v>
      </c>
      <c r="BQ49" s="15">
        <v>2915</v>
      </c>
      <c r="BR49" s="15">
        <v>6</v>
      </c>
      <c r="BS49" s="15">
        <v>36</v>
      </c>
      <c r="BT49" s="15">
        <v>3</v>
      </c>
      <c r="BU49" s="15">
        <v>33</v>
      </c>
      <c r="BV49" s="15">
        <v>963</v>
      </c>
      <c r="BW49" s="15">
        <v>16707</v>
      </c>
      <c r="BX49" s="15">
        <v>8044</v>
      </c>
      <c r="BY49" s="15">
        <v>8508</v>
      </c>
      <c r="BZ49" s="15">
        <v>55</v>
      </c>
      <c r="CA49" s="15">
        <v>97</v>
      </c>
      <c r="CB49" s="15">
        <v>59</v>
      </c>
      <c r="CC49" s="15">
        <v>38</v>
      </c>
      <c r="CD49" s="15">
        <v>906</v>
      </c>
      <c r="CE49" s="15">
        <v>16601</v>
      </c>
      <c r="CF49" s="15">
        <v>7982</v>
      </c>
      <c r="CG49" s="15">
        <v>8464</v>
      </c>
      <c r="CH49" s="15">
        <v>758</v>
      </c>
      <c r="CI49" s="15">
        <v>13659</v>
      </c>
      <c r="CJ49" s="15">
        <v>6135</v>
      </c>
      <c r="CK49" s="15">
        <v>7369</v>
      </c>
      <c r="CL49" s="15">
        <v>148</v>
      </c>
      <c r="CM49" s="15">
        <v>2942</v>
      </c>
      <c r="CN49" s="15">
        <v>1847</v>
      </c>
      <c r="CO49" s="15">
        <v>1095</v>
      </c>
      <c r="CP49" s="15">
        <v>2</v>
      </c>
      <c r="CQ49" s="15">
        <v>9</v>
      </c>
      <c r="CR49" s="15">
        <v>3</v>
      </c>
      <c r="CS49" s="15">
        <v>6</v>
      </c>
      <c r="CT49" s="15">
        <v>5417</v>
      </c>
      <c r="CU49" s="15">
        <v>22687</v>
      </c>
      <c r="CV49" s="15">
        <v>13536</v>
      </c>
      <c r="CW49" s="15">
        <v>8920</v>
      </c>
      <c r="CX49" s="15">
        <v>1570</v>
      </c>
      <c r="CY49" s="15">
        <v>2655</v>
      </c>
      <c r="CZ49" s="15">
        <v>1344</v>
      </c>
      <c r="DA49" s="15">
        <v>1311</v>
      </c>
      <c r="DB49" s="15">
        <v>3819</v>
      </c>
      <c r="DC49" s="15">
        <v>19984</v>
      </c>
      <c r="DD49" s="15">
        <v>12161</v>
      </c>
      <c r="DE49" s="15">
        <v>7592</v>
      </c>
      <c r="DF49" s="15">
        <v>3733</v>
      </c>
      <c r="DG49" s="15">
        <v>19070</v>
      </c>
      <c r="DH49" s="15">
        <v>11550</v>
      </c>
      <c r="DI49" s="15">
        <v>7289</v>
      </c>
      <c r="DJ49" s="15">
        <v>86</v>
      </c>
      <c r="DK49" s="15">
        <v>914</v>
      </c>
      <c r="DL49" s="15">
        <v>611</v>
      </c>
      <c r="DM49" s="15">
        <v>303</v>
      </c>
      <c r="DN49" s="15">
        <v>28</v>
      </c>
      <c r="DO49" s="15">
        <v>48</v>
      </c>
      <c r="DP49" s="15">
        <v>31</v>
      </c>
      <c r="DQ49" s="15">
        <v>17</v>
      </c>
      <c r="DR49" s="15">
        <v>3006</v>
      </c>
      <c r="DS49" s="15">
        <v>21609</v>
      </c>
      <c r="DT49" s="15">
        <v>14381</v>
      </c>
      <c r="DU49" s="15">
        <v>7203</v>
      </c>
      <c r="DV49" s="15">
        <v>1475</v>
      </c>
      <c r="DW49" s="15">
        <v>4374</v>
      </c>
      <c r="DX49" s="15">
        <v>2295</v>
      </c>
      <c r="DY49" s="15">
        <v>2079</v>
      </c>
      <c r="DZ49" s="15">
        <v>1521</v>
      </c>
      <c r="EA49" s="15">
        <v>17217</v>
      </c>
      <c r="EB49" s="15">
        <v>12073</v>
      </c>
      <c r="EC49" s="15">
        <v>5119</v>
      </c>
      <c r="ED49" s="15">
        <v>1386</v>
      </c>
      <c r="EE49" s="15">
        <v>14439</v>
      </c>
      <c r="EF49" s="15">
        <v>10377</v>
      </c>
      <c r="EG49" s="15">
        <v>4042</v>
      </c>
      <c r="EH49" s="15">
        <v>135</v>
      </c>
      <c r="EI49" s="15">
        <v>2778</v>
      </c>
      <c r="EJ49" s="15">
        <v>1696</v>
      </c>
      <c r="EK49" s="15">
        <v>1077</v>
      </c>
      <c r="EL49" s="15">
        <v>10</v>
      </c>
      <c r="EM49" s="15">
        <v>18</v>
      </c>
      <c r="EN49" s="15">
        <v>13</v>
      </c>
      <c r="EO49" s="13">
        <v>5</v>
      </c>
    </row>
    <row r="50" spans="1:145" ht="15" customHeight="1">
      <c r="A50" s="9" t="s">
        <v>18</v>
      </c>
      <c r="B50" s="8">
        <v>77</v>
      </c>
      <c r="C50" s="13">
        <v>1989</v>
      </c>
      <c r="D50" s="13">
        <v>1382</v>
      </c>
      <c r="E50" s="13">
        <v>607</v>
      </c>
      <c r="F50" s="13">
        <v>3</v>
      </c>
      <c r="G50" s="13">
        <v>11</v>
      </c>
      <c r="H50" s="13">
        <v>6</v>
      </c>
      <c r="I50" s="13">
        <v>5</v>
      </c>
      <c r="J50" s="13">
        <v>72</v>
      </c>
      <c r="K50" s="13">
        <v>1967</v>
      </c>
      <c r="L50" s="13">
        <v>1374</v>
      </c>
      <c r="M50" s="13">
        <v>593</v>
      </c>
      <c r="N50" s="13">
        <v>69</v>
      </c>
      <c r="O50" s="13">
        <v>1827</v>
      </c>
      <c r="P50" s="13">
        <v>1282</v>
      </c>
      <c r="Q50" s="13">
        <v>545</v>
      </c>
      <c r="R50" s="13">
        <v>3</v>
      </c>
      <c r="S50" s="13">
        <v>140</v>
      </c>
      <c r="T50" s="13">
        <v>92</v>
      </c>
      <c r="U50" s="13">
        <v>48</v>
      </c>
      <c r="V50" s="13">
        <v>2</v>
      </c>
      <c r="W50" s="13">
        <v>11</v>
      </c>
      <c r="X50" s="13">
        <v>2</v>
      </c>
      <c r="Y50" s="13">
        <v>9</v>
      </c>
      <c r="Z50" s="13">
        <v>759</v>
      </c>
      <c r="AA50" s="13">
        <v>19925</v>
      </c>
      <c r="AB50" s="13">
        <v>17520</v>
      </c>
      <c r="AC50" s="13">
        <v>2405</v>
      </c>
      <c r="AD50" s="13">
        <v>89</v>
      </c>
      <c r="AE50" s="13">
        <v>178</v>
      </c>
      <c r="AF50" s="13">
        <v>136</v>
      </c>
      <c r="AG50" s="13">
        <v>42</v>
      </c>
      <c r="AH50" s="13">
        <v>669</v>
      </c>
      <c r="AI50" s="13">
        <v>19576</v>
      </c>
      <c r="AJ50" s="13">
        <v>17221</v>
      </c>
      <c r="AK50" s="13">
        <v>2355</v>
      </c>
      <c r="AL50" s="13">
        <v>654</v>
      </c>
      <c r="AM50" s="13">
        <v>19069</v>
      </c>
      <c r="AN50" s="13">
        <v>16766</v>
      </c>
      <c r="AO50" s="13">
        <v>2303</v>
      </c>
      <c r="AP50" s="13">
        <v>15</v>
      </c>
      <c r="AQ50" s="13">
        <v>507</v>
      </c>
      <c r="AR50" s="13">
        <v>455</v>
      </c>
      <c r="AS50" s="13">
        <v>52</v>
      </c>
      <c r="AT50" s="13">
        <v>1</v>
      </c>
      <c r="AU50" s="13">
        <v>171</v>
      </c>
      <c r="AV50" s="13">
        <v>163</v>
      </c>
      <c r="AW50" s="13">
        <v>8</v>
      </c>
      <c r="AX50" s="13">
        <v>6210</v>
      </c>
      <c r="AY50" s="13">
        <v>50559</v>
      </c>
      <c r="AZ50" s="13">
        <v>28572</v>
      </c>
      <c r="BA50" s="13">
        <v>21983</v>
      </c>
      <c r="BB50" s="13">
        <v>2830</v>
      </c>
      <c r="BC50" s="13">
        <v>6965</v>
      </c>
      <c r="BD50" s="13">
        <v>3425</v>
      </c>
      <c r="BE50" s="13">
        <v>3540</v>
      </c>
      <c r="BF50" s="13">
        <v>3377</v>
      </c>
      <c r="BG50" s="13">
        <v>43577</v>
      </c>
      <c r="BH50" s="13">
        <v>25145</v>
      </c>
      <c r="BI50" s="13">
        <v>18428</v>
      </c>
      <c r="BJ50" s="13">
        <v>3285</v>
      </c>
      <c r="BK50" s="13">
        <v>40383</v>
      </c>
      <c r="BL50" s="13">
        <v>23595</v>
      </c>
      <c r="BM50" s="13">
        <v>16784</v>
      </c>
      <c r="BN50" s="13">
        <v>92</v>
      </c>
      <c r="BO50" s="13">
        <v>3194</v>
      </c>
      <c r="BP50" s="13">
        <v>1550</v>
      </c>
      <c r="BQ50" s="13">
        <v>1644</v>
      </c>
      <c r="BR50" s="13">
        <v>3</v>
      </c>
      <c r="BS50" s="13">
        <v>17</v>
      </c>
      <c r="BT50" s="13">
        <v>2</v>
      </c>
      <c r="BU50" s="13">
        <v>15</v>
      </c>
      <c r="BV50" s="13">
        <v>269</v>
      </c>
      <c r="BW50" s="13">
        <v>6111</v>
      </c>
      <c r="BX50" s="13">
        <v>3393</v>
      </c>
      <c r="BY50" s="13">
        <v>2718</v>
      </c>
      <c r="BZ50" s="13">
        <v>21</v>
      </c>
      <c r="CA50" s="13">
        <v>42</v>
      </c>
      <c r="CB50" s="13">
        <v>24</v>
      </c>
      <c r="CC50" s="13">
        <v>18</v>
      </c>
      <c r="CD50" s="13">
        <v>246</v>
      </c>
      <c r="CE50" s="13">
        <v>6060</v>
      </c>
      <c r="CF50" s="13">
        <v>3366</v>
      </c>
      <c r="CG50" s="13">
        <v>2694</v>
      </c>
      <c r="CH50" s="13">
        <v>172</v>
      </c>
      <c r="CI50" s="13">
        <v>4341</v>
      </c>
      <c r="CJ50" s="13">
        <v>2262</v>
      </c>
      <c r="CK50" s="13">
        <v>2079</v>
      </c>
      <c r="CL50" s="13">
        <v>74</v>
      </c>
      <c r="CM50" s="13">
        <v>1719</v>
      </c>
      <c r="CN50" s="13">
        <v>1104</v>
      </c>
      <c r="CO50" s="13">
        <v>615</v>
      </c>
      <c r="CP50" s="13">
        <v>2</v>
      </c>
      <c r="CQ50" s="13">
        <v>9</v>
      </c>
      <c r="CR50" s="13">
        <v>3</v>
      </c>
      <c r="CS50" s="13">
        <v>6</v>
      </c>
      <c r="CT50" s="13">
        <v>2027</v>
      </c>
      <c r="CU50" s="13">
        <v>7607</v>
      </c>
      <c r="CV50" s="13">
        <v>4433</v>
      </c>
      <c r="CW50" s="13">
        <v>3169</v>
      </c>
      <c r="CX50" s="13">
        <v>750</v>
      </c>
      <c r="CY50" s="13">
        <v>1247</v>
      </c>
      <c r="CZ50" s="13">
        <v>611</v>
      </c>
      <c r="DA50" s="13">
        <v>636</v>
      </c>
      <c r="DB50" s="13">
        <v>1260</v>
      </c>
      <c r="DC50" s="13">
        <v>6326</v>
      </c>
      <c r="DD50" s="13">
        <v>3801</v>
      </c>
      <c r="DE50" s="13">
        <v>2520</v>
      </c>
      <c r="DF50" s="13">
        <v>1221</v>
      </c>
      <c r="DG50" s="13">
        <v>5790</v>
      </c>
      <c r="DH50" s="13">
        <v>3401</v>
      </c>
      <c r="DI50" s="13">
        <v>2384</v>
      </c>
      <c r="DJ50" s="13">
        <v>39</v>
      </c>
      <c r="DK50" s="13">
        <v>536</v>
      </c>
      <c r="DL50" s="13">
        <v>400</v>
      </c>
      <c r="DM50" s="13">
        <v>136</v>
      </c>
      <c r="DN50" s="13">
        <v>17</v>
      </c>
      <c r="DO50" s="13">
        <v>34</v>
      </c>
      <c r="DP50" s="13">
        <v>21</v>
      </c>
      <c r="DQ50" s="13">
        <v>13</v>
      </c>
      <c r="DR50" s="13">
        <v>614</v>
      </c>
      <c r="DS50" s="13">
        <v>6277</v>
      </c>
      <c r="DT50" s="13">
        <v>4764</v>
      </c>
      <c r="DU50" s="13">
        <v>1508</v>
      </c>
      <c r="DV50" s="13">
        <v>357</v>
      </c>
      <c r="DW50" s="13">
        <v>1205</v>
      </c>
      <c r="DX50" s="13">
        <v>654</v>
      </c>
      <c r="DY50" s="13">
        <v>551</v>
      </c>
      <c r="DZ50" s="13">
        <v>255</v>
      </c>
      <c r="EA50" s="13">
        <v>5068</v>
      </c>
      <c r="EB50" s="13">
        <v>4107</v>
      </c>
      <c r="EC50" s="13">
        <v>956</v>
      </c>
      <c r="ED50" s="13">
        <v>231</v>
      </c>
      <c r="EE50" s="13">
        <v>4428</v>
      </c>
      <c r="EF50" s="13">
        <v>3656</v>
      </c>
      <c r="EG50" s="13">
        <v>772</v>
      </c>
      <c r="EH50" s="13">
        <v>24</v>
      </c>
      <c r="EI50" s="13">
        <v>640</v>
      </c>
      <c r="EJ50" s="13">
        <v>451</v>
      </c>
      <c r="EK50" s="13">
        <v>184</v>
      </c>
      <c r="EL50" s="13">
        <v>2</v>
      </c>
      <c r="EM50" s="13">
        <v>4</v>
      </c>
      <c r="EN50" s="13">
        <v>3</v>
      </c>
      <c r="EO50" s="13">
        <v>1</v>
      </c>
    </row>
    <row r="51" spans="1:145" ht="15" customHeight="1">
      <c r="A51" s="9" t="s">
        <v>19</v>
      </c>
      <c r="B51" s="8">
        <v>119</v>
      </c>
      <c r="C51" s="13">
        <v>4381</v>
      </c>
      <c r="D51" s="13">
        <v>2636</v>
      </c>
      <c r="E51" s="13">
        <v>1745</v>
      </c>
      <c r="F51" s="13">
        <v>2</v>
      </c>
      <c r="G51" s="13">
        <v>3</v>
      </c>
      <c r="H51" s="13">
        <v>3</v>
      </c>
      <c r="I51" s="13" t="s">
        <v>17</v>
      </c>
      <c r="J51" s="13">
        <v>116</v>
      </c>
      <c r="K51" s="13">
        <v>4372</v>
      </c>
      <c r="L51" s="13">
        <v>2627</v>
      </c>
      <c r="M51" s="13">
        <v>1745</v>
      </c>
      <c r="N51" s="13">
        <v>115</v>
      </c>
      <c r="O51" s="13">
        <v>4369</v>
      </c>
      <c r="P51" s="13">
        <v>2625</v>
      </c>
      <c r="Q51" s="13">
        <v>1744</v>
      </c>
      <c r="R51" s="13">
        <v>1</v>
      </c>
      <c r="S51" s="13">
        <v>3</v>
      </c>
      <c r="T51" s="13">
        <v>2</v>
      </c>
      <c r="U51" s="13">
        <v>1</v>
      </c>
      <c r="V51" s="13">
        <v>1</v>
      </c>
      <c r="W51" s="13">
        <v>6</v>
      </c>
      <c r="X51" s="13">
        <v>6</v>
      </c>
      <c r="Y51" s="13" t="s">
        <v>17</v>
      </c>
      <c r="Z51" s="13">
        <v>383</v>
      </c>
      <c r="AA51" s="13">
        <v>6817</v>
      </c>
      <c r="AB51" s="13">
        <v>5434</v>
      </c>
      <c r="AC51" s="13">
        <v>1383</v>
      </c>
      <c r="AD51" s="13">
        <v>105</v>
      </c>
      <c r="AE51" s="13">
        <v>142</v>
      </c>
      <c r="AF51" s="13">
        <v>106</v>
      </c>
      <c r="AG51" s="13">
        <v>36</v>
      </c>
      <c r="AH51" s="13">
        <v>278</v>
      </c>
      <c r="AI51" s="13">
        <v>6675</v>
      </c>
      <c r="AJ51" s="13">
        <v>5328</v>
      </c>
      <c r="AK51" s="13">
        <v>1347</v>
      </c>
      <c r="AL51" s="13">
        <v>268</v>
      </c>
      <c r="AM51" s="13">
        <v>6590</v>
      </c>
      <c r="AN51" s="13">
        <v>5254</v>
      </c>
      <c r="AO51" s="13">
        <v>1336</v>
      </c>
      <c r="AP51" s="13">
        <v>10</v>
      </c>
      <c r="AQ51" s="13">
        <v>85</v>
      </c>
      <c r="AR51" s="13">
        <v>74</v>
      </c>
      <c r="AS51" s="13">
        <v>11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2306</v>
      </c>
      <c r="AY51" s="13">
        <v>21616</v>
      </c>
      <c r="AZ51" s="13">
        <v>10174</v>
      </c>
      <c r="BA51" s="13">
        <v>11437</v>
      </c>
      <c r="BB51" s="13">
        <v>635</v>
      </c>
      <c r="BC51" s="13">
        <v>1742</v>
      </c>
      <c r="BD51" s="13">
        <v>825</v>
      </c>
      <c r="BE51" s="13">
        <v>917</v>
      </c>
      <c r="BF51" s="13">
        <v>1671</v>
      </c>
      <c r="BG51" s="13">
        <v>19874</v>
      </c>
      <c r="BH51" s="13">
        <v>9349</v>
      </c>
      <c r="BI51" s="13">
        <v>10520</v>
      </c>
      <c r="BJ51" s="13">
        <v>1635</v>
      </c>
      <c r="BK51" s="13">
        <v>18913</v>
      </c>
      <c r="BL51" s="13">
        <v>9065</v>
      </c>
      <c r="BM51" s="13">
        <v>9843</v>
      </c>
      <c r="BN51" s="13">
        <v>36</v>
      </c>
      <c r="BO51" s="13">
        <v>961</v>
      </c>
      <c r="BP51" s="13">
        <v>284</v>
      </c>
      <c r="BQ51" s="13">
        <v>677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86</v>
      </c>
      <c r="BW51" s="13">
        <v>1056</v>
      </c>
      <c r="BX51" s="13">
        <v>558</v>
      </c>
      <c r="BY51" s="13">
        <v>498</v>
      </c>
      <c r="BZ51" s="13">
        <v>6</v>
      </c>
      <c r="CA51" s="13">
        <v>9</v>
      </c>
      <c r="CB51" s="13">
        <v>7</v>
      </c>
      <c r="CC51" s="13">
        <v>2</v>
      </c>
      <c r="CD51" s="13">
        <v>80</v>
      </c>
      <c r="CE51" s="13">
        <v>1047</v>
      </c>
      <c r="CF51" s="13">
        <v>551</v>
      </c>
      <c r="CG51" s="13">
        <v>496</v>
      </c>
      <c r="CH51" s="13">
        <v>63</v>
      </c>
      <c r="CI51" s="13">
        <v>777</v>
      </c>
      <c r="CJ51" s="13">
        <v>374</v>
      </c>
      <c r="CK51" s="13">
        <v>403</v>
      </c>
      <c r="CL51" s="13">
        <v>17</v>
      </c>
      <c r="CM51" s="13">
        <v>270</v>
      </c>
      <c r="CN51" s="13">
        <v>177</v>
      </c>
      <c r="CO51" s="13">
        <v>93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1173</v>
      </c>
      <c r="CU51" s="13">
        <v>4421</v>
      </c>
      <c r="CV51" s="13">
        <v>2578</v>
      </c>
      <c r="CW51" s="13">
        <v>1750</v>
      </c>
      <c r="CX51" s="13">
        <v>361</v>
      </c>
      <c r="CY51" s="13">
        <v>639</v>
      </c>
      <c r="CZ51" s="13">
        <v>323</v>
      </c>
      <c r="DA51" s="13">
        <v>316</v>
      </c>
      <c r="DB51" s="13">
        <v>806</v>
      </c>
      <c r="DC51" s="13">
        <v>3772</v>
      </c>
      <c r="DD51" s="13">
        <v>2249</v>
      </c>
      <c r="DE51" s="13">
        <v>1430</v>
      </c>
      <c r="DF51" s="13">
        <v>791</v>
      </c>
      <c r="DG51" s="13">
        <v>3724</v>
      </c>
      <c r="DH51" s="13">
        <v>2211</v>
      </c>
      <c r="DI51" s="13">
        <v>1420</v>
      </c>
      <c r="DJ51" s="13">
        <v>15</v>
      </c>
      <c r="DK51" s="13">
        <v>48</v>
      </c>
      <c r="DL51" s="13">
        <v>38</v>
      </c>
      <c r="DM51" s="13">
        <v>10</v>
      </c>
      <c r="DN51" s="13">
        <v>6</v>
      </c>
      <c r="DO51" s="13">
        <v>10</v>
      </c>
      <c r="DP51" s="13">
        <v>6</v>
      </c>
      <c r="DQ51" s="13">
        <v>4</v>
      </c>
      <c r="DR51" s="13">
        <v>542</v>
      </c>
      <c r="DS51" s="13">
        <v>4551</v>
      </c>
      <c r="DT51" s="13">
        <v>3134</v>
      </c>
      <c r="DU51" s="13">
        <v>1417</v>
      </c>
      <c r="DV51" s="13">
        <v>249</v>
      </c>
      <c r="DW51" s="13">
        <v>791</v>
      </c>
      <c r="DX51" s="13">
        <v>423</v>
      </c>
      <c r="DY51" s="13">
        <v>368</v>
      </c>
      <c r="DZ51" s="13">
        <v>292</v>
      </c>
      <c r="EA51" s="13">
        <v>3757</v>
      </c>
      <c r="EB51" s="13">
        <v>2710</v>
      </c>
      <c r="EC51" s="13">
        <v>1047</v>
      </c>
      <c r="ED51" s="13">
        <v>285</v>
      </c>
      <c r="EE51" s="13">
        <v>3628</v>
      </c>
      <c r="EF51" s="13">
        <v>2626</v>
      </c>
      <c r="EG51" s="13">
        <v>1002</v>
      </c>
      <c r="EH51" s="13">
        <v>7</v>
      </c>
      <c r="EI51" s="13">
        <v>129</v>
      </c>
      <c r="EJ51" s="13">
        <v>84</v>
      </c>
      <c r="EK51" s="13">
        <v>45</v>
      </c>
      <c r="EL51" s="13">
        <v>1</v>
      </c>
      <c r="EM51" s="13">
        <v>3</v>
      </c>
      <c r="EN51" s="13">
        <v>1</v>
      </c>
      <c r="EO51" s="13">
        <v>2</v>
      </c>
    </row>
    <row r="52" spans="1:145" ht="15" customHeight="1">
      <c r="A52" s="9" t="s">
        <v>20</v>
      </c>
      <c r="B52" s="8">
        <v>304</v>
      </c>
      <c r="C52" s="13">
        <v>6902</v>
      </c>
      <c r="D52" s="13">
        <v>5286</v>
      </c>
      <c r="E52" s="13">
        <v>1601</v>
      </c>
      <c r="F52" s="13">
        <v>11</v>
      </c>
      <c r="G52" s="13">
        <v>24</v>
      </c>
      <c r="H52" s="13">
        <v>13</v>
      </c>
      <c r="I52" s="13">
        <v>11</v>
      </c>
      <c r="J52" s="13">
        <v>291</v>
      </c>
      <c r="K52" s="13">
        <v>6846</v>
      </c>
      <c r="L52" s="13">
        <v>5254</v>
      </c>
      <c r="M52" s="13">
        <v>1577</v>
      </c>
      <c r="N52" s="13">
        <v>288</v>
      </c>
      <c r="O52" s="13">
        <v>6826</v>
      </c>
      <c r="P52" s="13">
        <v>5236</v>
      </c>
      <c r="Q52" s="13">
        <v>1575</v>
      </c>
      <c r="R52" s="13">
        <v>3</v>
      </c>
      <c r="S52" s="13">
        <v>20</v>
      </c>
      <c r="T52" s="13">
        <v>18</v>
      </c>
      <c r="U52" s="13">
        <v>2</v>
      </c>
      <c r="V52" s="13">
        <v>2</v>
      </c>
      <c r="W52" s="13">
        <v>32</v>
      </c>
      <c r="X52" s="13">
        <v>19</v>
      </c>
      <c r="Y52" s="13">
        <v>13</v>
      </c>
      <c r="Z52" s="13">
        <v>552</v>
      </c>
      <c r="AA52" s="13">
        <v>10870</v>
      </c>
      <c r="AB52" s="13">
        <v>8755</v>
      </c>
      <c r="AC52" s="13">
        <v>2115</v>
      </c>
      <c r="AD52" s="13">
        <v>53</v>
      </c>
      <c r="AE52" s="13">
        <v>104</v>
      </c>
      <c r="AF52" s="13">
        <v>74</v>
      </c>
      <c r="AG52" s="13">
        <v>30</v>
      </c>
      <c r="AH52" s="13">
        <v>499</v>
      </c>
      <c r="AI52" s="13">
        <v>10766</v>
      </c>
      <c r="AJ52" s="13">
        <v>8681</v>
      </c>
      <c r="AK52" s="13">
        <v>2085</v>
      </c>
      <c r="AL52" s="13">
        <v>492</v>
      </c>
      <c r="AM52" s="13">
        <v>10626</v>
      </c>
      <c r="AN52" s="13">
        <v>8561</v>
      </c>
      <c r="AO52" s="13">
        <v>2065</v>
      </c>
      <c r="AP52" s="13">
        <v>7</v>
      </c>
      <c r="AQ52" s="13">
        <v>140</v>
      </c>
      <c r="AR52" s="13">
        <v>120</v>
      </c>
      <c r="AS52" s="13">
        <v>20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4699</v>
      </c>
      <c r="AY52" s="13">
        <v>43933</v>
      </c>
      <c r="AZ52" s="13">
        <v>20139</v>
      </c>
      <c r="BA52" s="13">
        <v>23663</v>
      </c>
      <c r="BB52" s="13">
        <v>1264</v>
      </c>
      <c r="BC52" s="13">
        <v>4970</v>
      </c>
      <c r="BD52" s="13">
        <v>2306</v>
      </c>
      <c r="BE52" s="13">
        <v>2664</v>
      </c>
      <c r="BF52" s="13">
        <v>3433</v>
      </c>
      <c r="BG52" s="13">
        <v>38946</v>
      </c>
      <c r="BH52" s="13">
        <v>17833</v>
      </c>
      <c r="BI52" s="13">
        <v>20982</v>
      </c>
      <c r="BJ52" s="13">
        <v>3403</v>
      </c>
      <c r="BK52" s="13">
        <v>38373</v>
      </c>
      <c r="BL52" s="13">
        <v>17604</v>
      </c>
      <c r="BM52" s="13">
        <v>20638</v>
      </c>
      <c r="BN52" s="13">
        <v>30</v>
      </c>
      <c r="BO52" s="13">
        <v>573</v>
      </c>
      <c r="BP52" s="13">
        <v>229</v>
      </c>
      <c r="BQ52" s="13">
        <v>344</v>
      </c>
      <c r="BR52" s="13">
        <v>2</v>
      </c>
      <c r="BS52" s="13">
        <v>17</v>
      </c>
      <c r="BT52" s="13" t="s">
        <v>17</v>
      </c>
      <c r="BU52" s="13">
        <v>17</v>
      </c>
      <c r="BV52" s="13">
        <v>322</v>
      </c>
      <c r="BW52" s="13">
        <v>4886</v>
      </c>
      <c r="BX52" s="13">
        <v>2065</v>
      </c>
      <c r="BY52" s="13">
        <v>2821</v>
      </c>
      <c r="BZ52" s="13">
        <v>18</v>
      </c>
      <c r="CA52" s="13">
        <v>28</v>
      </c>
      <c r="CB52" s="13">
        <v>15</v>
      </c>
      <c r="CC52" s="13">
        <v>13</v>
      </c>
      <c r="CD52" s="13">
        <v>304</v>
      </c>
      <c r="CE52" s="13">
        <v>4858</v>
      </c>
      <c r="CF52" s="13">
        <v>2050</v>
      </c>
      <c r="CG52" s="13">
        <v>2808</v>
      </c>
      <c r="CH52" s="13">
        <v>260</v>
      </c>
      <c r="CI52" s="13">
        <v>4079</v>
      </c>
      <c r="CJ52" s="13">
        <v>1605</v>
      </c>
      <c r="CK52" s="13">
        <v>2474</v>
      </c>
      <c r="CL52" s="13">
        <v>44</v>
      </c>
      <c r="CM52" s="13">
        <v>779</v>
      </c>
      <c r="CN52" s="13">
        <v>445</v>
      </c>
      <c r="CO52" s="13">
        <v>334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1406</v>
      </c>
      <c r="CU52" s="13">
        <v>5836</v>
      </c>
      <c r="CV52" s="13">
        <v>3643</v>
      </c>
      <c r="CW52" s="13">
        <v>2174</v>
      </c>
      <c r="CX52" s="13">
        <v>349</v>
      </c>
      <c r="CY52" s="13">
        <v>583</v>
      </c>
      <c r="CZ52" s="13">
        <v>302</v>
      </c>
      <c r="DA52" s="13">
        <v>281</v>
      </c>
      <c r="DB52" s="13">
        <v>1053</v>
      </c>
      <c r="DC52" s="13">
        <v>5250</v>
      </c>
      <c r="DD52" s="13">
        <v>3338</v>
      </c>
      <c r="DE52" s="13">
        <v>1893</v>
      </c>
      <c r="DF52" s="13">
        <v>1031</v>
      </c>
      <c r="DG52" s="13">
        <v>5055</v>
      </c>
      <c r="DH52" s="13">
        <v>3239</v>
      </c>
      <c r="DI52" s="13">
        <v>1797</v>
      </c>
      <c r="DJ52" s="13">
        <v>22</v>
      </c>
      <c r="DK52" s="13">
        <v>195</v>
      </c>
      <c r="DL52" s="13">
        <v>99</v>
      </c>
      <c r="DM52" s="13">
        <v>96</v>
      </c>
      <c r="DN52" s="13">
        <v>4</v>
      </c>
      <c r="DO52" s="13">
        <v>3</v>
      </c>
      <c r="DP52" s="13">
        <v>3</v>
      </c>
      <c r="DQ52" s="13" t="s">
        <v>17</v>
      </c>
      <c r="DR52" s="13">
        <v>958</v>
      </c>
      <c r="DS52" s="13">
        <v>6462</v>
      </c>
      <c r="DT52" s="13">
        <v>3872</v>
      </c>
      <c r="DU52" s="13">
        <v>2590</v>
      </c>
      <c r="DV52" s="13">
        <v>465</v>
      </c>
      <c r="DW52" s="13">
        <v>1345</v>
      </c>
      <c r="DX52" s="13">
        <v>688</v>
      </c>
      <c r="DY52" s="13">
        <v>657</v>
      </c>
      <c r="DZ52" s="13">
        <v>492</v>
      </c>
      <c r="EA52" s="13">
        <v>5116</v>
      </c>
      <c r="EB52" s="13">
        <v>3183</v>
      </c>
      <c r="EC52" s="13">
        <v>1933</v>
      </c>
      <c r="ED52" s="13">
        <v>445</v>
      </c>
      <c r="EE52" s="13">
        <v>3907</v>
      </c>
      <c r="EF52" s="13">
        <v>2494</v>
      </c>
      <c r="EG52" s="13">
        <v>1413</v>
      </c>
      <c r="EH52" s="13">
        <v>47</v>
      </c>
      <c r="EI52" s="13">
        <v>1209</v>
      </c>
      <c r="EJ52" s="13">
        <v>689</v>
      </c>
      <c r="EK52" s="13">
        <v>520</v>
      </c>
      <c r="EL52" s="13">
        <v>1</v>
      </c>
      <c r="EM52" s="13">
        <v>1</v>
      </c>
      <c r="EN52" s="13">
        <v>1</v>
      </c>
      <c r="EO52" s="13" t="s">
        <v>17</v>
      </c>
    </row>
    <row r="53" spans="1:145" ht="15" customHeight="1">
      <c r="A53" s="9" t="s">
        <v>21</v>
      </c>
      <c r="B53" s="8">
        <v>38</v>
      </c>
      <c r="C53" s="13">
        <v>294</v>
      </c>
      <c r="D53" s="13">
        <v>199</v>
      </c>
      <c r="E53" s="13">
        <v>95</v>
      </c>
      <c r="F53" s="13">
        <v>1</v>
      </c>
      <c r="G53" s="13">
        <v>2</v>
      </c>
      <c r="H53" s="13">
        <v>1</v>
      </c>
      <c r="I53" s="13">
        <v>1</v>
      </c>
      <c r="J53" s="13">
        <v>37</v>
      </c>
      <c r="K53" s="13">
        <v>292</v>
      </c>
      <c r="L53" s="13">
        <v>198</v>
      </c>
      <c r="M53" s="13">
        <v>94</v>
      </c>
      <c r="N53" s="13">
        <v>37</v>
      </c>
      <c r="O53" s="13">
        <v>292</v>
      </c>
      <c r="P53" s="13">
        <v>198</v>
      </c>
      <c r="Q53" s="13">
        <v>94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89</v>
      </c>
      <c r="AA53" s="13">
        <v>2327</v>
      </c>
      <c r="AB53" s="13">
        <v>1987</v>
      </c>
      <c r="AC53" s="13">
        <v>340</v>
      </c>
      <c r="AD53" s="13">
        <v>3</v>
      </c>
      <c r="AE53" s="13">
        <v>3</v>
      </c>
      <c r="AF53" s="13">
        <v>3</v>
      </c>
      <c r="AG53" s="13" t="s">
        <v>17</v>
      </c>
      <c r="AH53" s="13">
        <v>86</v>
      </c>
      <c r="AI53" s="13">
        <v>2324</v>
      </c>
      <c r="AJ53" s="13">
        <v>1984</v>
      </c>
      <c r="AK53" s="13">
        <v>340</v>
      </c>
      <c r="AL53" s="13">
        <v>84</v>
      </c>
      <c r="AM53" s="13">
        <v>2317</v>
      </c>
      <c r="AN53" s="13">
        <v>1978</v>
      </c>
      <c r="AO53" s="13">
        <v>339</v>
      </c>
      <c r="AP53" s="13">
        <v>2</v>
      </c>
      <c r="AQ53" s="13">
        <v>7</v>
      </c>
      <c r="AR53" s="13">
        <v>6</v>
      </c>
      <c r="AS53" s="13">
        <v>1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666</v>
      </c>
      <c r="AY53" s="13">
        <v>5962</v>
      </c>
      <c r="AZ53" s="13">
        <v>2748</v>
      </c>
      <c r="BA53" s="13">
        <v>3197</v>
      </c>
      <c r="BB53" s="13">
        <v>143</v>
      </c>
      <c r="BC53" s="13">
        <v>602</v>
      </c>
      <c r="BD53" s="13">
        <v>272</v>
      </c>
      <c r="BE53" s="13">
        <v>330</v>
      </c>
      <c r="BF53" s="13">
        <v>523</v>
      </c>
      <c r="BG53" s="13">
        <v>5360</v>
      </c>
      <c r="BH53" s="13">
        <v>2476</v>
      </c>
      <c r="BI53" s="13">
        <v>2867</v>
      </c>
      <c r="BJ53" s="13">
        <v>519</v>
      </c>
      <c r="BK53" s="13">
        <v>5296</v>
      </c>
      <c r="BL53" s="13">
        <v>2454</v>
      </c>
      <c r="BM53" s="13">
        <v>2825</v>
      </c>
      <c r="BN53" s="13">
        <v>4</v>
      </c>
      <c r="BO53" s="13">
        <v>64</v>
      </c>
      <c r="BP53" s="13">
        <v>22</v>
      </c>
      <c r="BQ53" s="13">
        <v>42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34</v>
      </c>
      <c r="BW53" s="13">
        <v>764</v>
      </c>
      <c r="BX53" s="13">
        <v>181</v>
      </c>
      <c r="BY53" s="13">
        <v>583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34</v>
      </c>
      <c r="CE53" s="13">
        <v>764</v>
      </c>
      <c r="CF53" s="13">
        <v>181</v>
      </c>
      <c r="CG53" s="13">
        <v>583</v>
      </c>
      <c r="CH53" s="13">
        <v>32</v>
      </c>
      <c r="CI53" s="13">
        <v>728</v>
      </c>
      <c r="CJ53" s="13">
        <v>152</v>
      </c>
      <c r="CK53" s="13">
        <v>576</v>
      </c>
      <c r="CL53" s="13">
        <v>2</v>
      </c>
      <c r="CM53" s="13">
        <v>36</v>
      </c>
      <c r="CN53" s="13">
        <v>29</v>
      </c>
      <c r="CO53" s="13">
        <v>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138</v>
      </c>
      <c r="CU53" s="13">
        <v>820</v>
      </c>
      <c r="CV53" s="13">
        <v>514</v>
      </c>
      <c r="CW53" s="13">
        <v>306</v>
      </c>
      <c r="CX53" s="13">
        <v>23</v>
      </c>
      <c r="CY53" s="13">
        <v>41</v>
      </c>
      <c r="CZ53" s="13">
        <v>26</v>
      </c>
      <c r="DA53" s="13">
        <v>15</v>
      </c>
      <c r="DB53" s="13">
        <v>115</v>
      </c>
      <c r="DC53" s="13">
        <v>779</v>
      </c>
      <c r="DD53" s="13">
        <v>488</v>
      </c>
      <c r="DE53" s="13">
        <v>291</v>
      </c>
      <c r="DF53" s="13">
        <v>114</v>
      </c>
      <c r="DG53" s="13">
        <v>777</v>
      </c>
      <c r="DH53" s="13">
        <v>487</v>
      </c>
      <c r="DI53" s="13">
        <v>290</v>
      </c>
      <c r="DJ53" s="13">
        <v>1</v>
      </c>
      <c r="DK53" s="13">
        <v>2</v>
      </c>
      <c r="DL53" s="13">
        <v>1</v>
      </c>
      <c r="DM53" s="13">
        <v>1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122</v>
      </c>
      <c r="DS53" s="13">
        <v>570</v>
      </c>
      <c r="DT53" s="13">
        <v>303</v>
      </c>
      <c r="DU53" s="13">
        <v>267</v>
      </c>
      <c r="DV53" s="13">
        <v>50</v>
      </c>
      <c r="DW53" s="13">
        <v>129</v>
      </c>
      <c r="DX53" s="13">
        <v>74</v>
      </c>
      <c r="DY53" s="13">
        <v>55</v>
      </c>
      <c r="DZ53" s="13">
        <v>72</v>
      </c>
      <c r="EA53" s="13">
        <v>441</v>
      </c>
      <c r="EB53" s="13">
        <v>229</v>
      </c>
      <c r="EC53" s="13">
        <v>212</v>
      </c>
      <c r="ED53" s="13">
        <v>60</v>
      </c>
      <c r="EE53" s="13">
        <v>238</v>
      </c>
      <c r="EF53" s="13">
        <v>131</v>
      </c>
      <c r="EG53" s="13">
        <v>107</v>
      </c>
      <c r="EH53" s="13">
        <v>12</v>
      </c>
      <c r="EI53" s="13">
        <v>203</v>
      </c>
      <c r="EJ53" s="13">
        <v>98</v>
      </c>
      <c r="EK53" s="13">
        <v>105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48</v>
      </c>
      <c r="C54" s="13">
        <v>539</v>
      </c>
      <c r="D54" s="13">
        <v>299</v>
      </c>
      <c r="E54" s="13">
        <v>240</v>
      </c>
      <c r="F54" s="13">
        <v>2</v>
      </c>
      <c r="G54" s="13">
        <v>7</v>
      </c>
      <c r="H54" s="13">
        <v>7</v>
      </c>
      <c r="I54" s="13" t="s">
        <v>17</v>
      </c>
      <c r="J54" s="13">
        <v>46</v>
      </c>
      <c r="K54" s="13">
        <v>532</v>
      </c>
      <c r="L54" s="13">
        <v>292</v>
      </c>
      <c r="M54" s="13">
        <v>240</v>
      </c>
      <c r="N54" s="13">
        <v>45</v>
      </c>
      <c r="O54" s="13">
        <v>532</v>
      </c>
      <c r="P54" s="13">
        <v>292</v>
      </c>
      <c r="Q54" s="13">
        <v>240</v>
      </c>
      <c r="R54" s="13">
        <v>1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66</v>
      </c>
      <c r="AA54" s="13">
        <v>2396</v>
      </c>
      <c r="AB54" s="13">
        <v>1556</v>
      </c>
      <c r="AC54" s="13">
        <v>840</v>
      </c>
      <c r="AD54" s="13">
        <v>4</v>
      </c>
      <c r="AE54" s="13">
        <v>7</v>
      </c>
      <c r="AF54" s="13">
        <v>5</v>
      </c>
      <c r="AG54" s="13">
        <v>2</v>
      </c>
      <c r="AH54" s="13">
        <v>62</v>
      </c>
      <c r="AI54" s="13">
        <v>2389</v>
      </c>
      <c r="AJ54" s="13">
        <v>1551</v>
      </c>
      <c r="AK54" s="13">
        <v>838</v>
      </c>
      <c r="AL54" s="13">
        <v>62</v>
      </c>
      <c r="AM54" s="13">
        <v>2389</v>
      </c>
      <c r="AN54" s="13">
        <v>1551</v>
      </c>
      <c r="AO54" s="13">
        <v>838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687</v>
      </c>
      <c r="AY54" s="13">
        <v>7496</v>
      </c>
      <c r="AZ54" s="13">
        <v>3245</v>
      </c>
      <c r="BA54" s="13">
        <v>4251</v>
      </c>
      <c r="BB54" s="13">
        <v>122</v>
      </c>
      <c r="BC54" s="13">
        <v>473</v>
      </c>
      <c r="BD54" s="13">
        <v>216</v>
      </c>
      <c r="BE54" s="13">
        <v>257</v>
      </c>
      <c r="BF54" s="13">
        <v>564</v>
      </c>
      <c r="BG54" s="13">
        <v>7021</v>
      </c>
      <c r="BH54" s="13">
        <v>3028</v>
      </c>
      <c r="BI54" s="13">
        <v>3993</v>
      </c>
      <c r="BJ54" s="13">
        <v>560</v>
      </c>
      <c r="BK54" s="13">
        <v>6930</v>
      </c>
      <c r="BL54" s="13">
        <v>2993</v>
      </c>
      <c r="BM54" s="13">
        <v>3937</v>
      </c>
      <c r="BN54" s="13">
        <v>4</v>
      </c>
      <c r="BO54" s="13">
        <v>91</v>
      </c>
      <c r="BP54" s="13">
        <v>35</v>
      </c>
      <c r="BQ54" s="13">
        <v>56</v>
      </c>
      <c r="BR54" s="13">
        <v>1</v>
      </c>
      <c r="BS54" s="13">
        <v>2</v>
      </c>
      <c r="BT54" s="13">
        <v>1</v>
      </c>
      <c r="BU54" s="13">
        <v>1</v>
      </c>
      <c r="BV54" s="13">
        <v>33</v>
      </c>
      <c r="BW54" s="13">
        <v>183</v>
      </c>
      <c r="BX54" s="13">
        <v>92</v>
      </c>
      <c r="BY54" s="13">
        <v>91</v>
      </c>
      <c r="BZ54" s="13">
        <v>2</v>
      </c>
      <c r="CA54" s="13">
        <v>3</v>
      </c>
      <c r="CB54" s="13">
        <v>2</v>
      </c>
      <c r="CC54" s="13">
        <v>1</v>
      </c>
      <c r="CD54" s="13">
        <v>31</v>
      </c>
      <c r="CE54" s="13">
        <v>180</v>
      </c>
      <c r="CF54" s="13">
        <v>90</v>
      </c>
      <c r="CG54" s="13">
        <v>90</v>
      </c>
      <c r="CH54" s="13">
        <v>29</v>
      </c>
      <c r="CI54" s="13">
        <v>155</v>
      </c>
      <c r="CJ54" s="13">
        <v>76</v>
      </c>
      <c r="CK54" s="13">
        <v>79</v>
      </c>
      <c r="CL54" s="13">
        <v>2</v>
      </c>
      <c r="CM54" s="13">
        <v>25</v>
      </c>
      <c r="CN54" s="13">
        <v>14</v>
      </c>
      <c r="CO54" s="13">
        <v>11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162</v>
      </c>
      <c r="CU54" s="13">
        <v>735</v>
      </c>
      <c r="CV54" s="13">
        <v>459</v>
      </c>
      <c r="CW54" s="13">
        <v>258</v>
      </c>
      <c r="CX54" s="13">
        <v>12</v>
      </c>
      <c r="CY54" s="13">
        <v>17</v>
      </c>
      <c r="CZ54" s="13">
        <v>14</v>
      </c>
      <c r="DA54" s="13">
        <v>3</v>
      </c>
      <c r="DB54" s="13">
        <v>150</v>
      </c>
      <c r="DC54" s="13">
        <v>718</v>
      </c>
      <c r="DD54" s="13">
        <v>445</v>
      </c>
      <c r="DE54" s="13">
        <v>255</v>
      </c>
      <c r="DF54" s="13">
        <v>146</v>
      </c>
      <c r="DG54" s="13">
        <v>680</v>
      </c>
      <c r="DH54" s="13">
        <v>421</v>
      </c>
      <c r="DI54" s="13">
        <v>241</v>
      </c>
      <c r="DJ54" s="13">
        <v>4</v>
      </c>
      <c r="DK54" s="13">
        <v>38</v>
      </c>
      <c r="DL54" s="13">
        <v>24</v>
      </c>
      <c r="DM54" s="13">
        <v>14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121</v>
      </c>
      <c r="DS54" s="13">
        <v>522</v>
      </c>
      <c r="DT54" s="13">
        <v>344</v>
      </c>
      <c r="DU54" s="13">
        <v>178</v>
      </c>
      <c r="DV54" s="13">
        <v>50</v>
      </c>
      <c r="DW54" s="13">
        <v>103</v>
      </c>
      <c r="DX54" s="13">
        <v>57</v>
      </c>
      <c r="DY54" s="13">
        <v>46</v>
      </c>
      <c r="DZ54" s="13">
        <v>70</v>
      </c>
      <c r="EA54" s="13">
        <v>418</v>
      </c>
      <c r="EB54" s="13">
        <v>286</v>
      </c>
      <c r="EC54" s="13">
        <v>132</v>
      </c>
      <c r="ED54" s="13">
        <v>64</v>
      </c>
      <c r="EE54" s="13">
        <v>365</v>
      </c>
      <c r="EF54" s="13">
        <v>242</v>
      </c>
      <c r="EG54" s="13">
        <v>123</v>
      </c>
      <c r="EH54" s="13">
        <v>6</v>
      </c>
      <c r="EI54" s="13">
        <v>53</v>
      </c>
      <c r="EJ54" s="13">
        <v>44</v>
      </c>
      <c r="EK54" s="13">
        <v>9</v>
      </c>
      <c r="EL54" s="13">
        <v>1</v>
      </c>
      <c r="EM54" s="13">
        <v>1</v>
      </c>
      <c r="EN54" s="13">
        <v>1</v>
      </c>
      <c r="EO54" s="13" t="s">
        <v>17</v>
      </c>
    </row>
    <row r="55" spans="1:145" ht="15" customHeight="1">
      <c r="A55" s="9" t="s">
        <v>23</v>
      </c>
      <c r="B55" s="8">
        <v>53</v>
      </c>
      <c r="C55" s="13">
        <v>433</v>
      </c>
      <c r="D55" s="13">
        <v>320</v>
      </c>
      <c r="E55" s="13">
        <v>113</v>
      </c>
      <c r="F55" s="13">
        <v>2</v>
      </c>
      <c r="G55" s="13">
        <v>2</v>
      </c>
      <c r="H55" s="13">
        <v>2</v>
      </c>
      <c r="I55" s="13" t="s">
        <v>17</v>
      </c>
      <c r="J55" s="13">
        <v>51</v>
      </c>
      <c r="K55" s="13">
        <v>431</v>
      </c>
      <c r="L55" s="13">
        <v>318</v>
      </c>
      <c r="M55" s="13">
        <v>113</v>
      </c>
      <c r="N55" s="13">
        <v>51</v>
      </c>
      <c r="O55" s="13">
        <v>431</v>
      </c>
      <c r="P55" s="13">
        <v>318</v>
      </c>
      <c r="Q55" s="13">
        <v>113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80</v>
      </c>
      <c r="AA55" s="13">
        <v>4287</v>
      </c>
      <c r="AB55" s="13">
        <v>3095</v>
      </c>
      <c r="AC55" s="13">
        <v>1192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80</v>
      </c>
      <c r="AI55" s="13">
        <v>4287</v>
      </c>
      <c r="AJ55" s="13">
        <v>3095</v>
      </c>
      <c r="AK55" s="13">
        <v>1192</v>
      </c>
      <c r="AL55" s="13">
        <v>80</v>
      </c>
      <c r="AM55" s="13">
        <v>4287</v>
      </c>
      <c r="AN55" s="13">
        <v>3095</v>
      </c>
      <c r="AO55" s="13">
        <v>1192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626</v>
      </c>
      <c r="AY55" s="13">
        <v>5222</v>
      </c>
      <c r="AZ55" s="13">
        <v>2482</v>
      </c>
      <c r="BA55" s="13">
        <v>2737</v>
      </c>
      <c r="BB55" s="13">
        <v>148</v>
      </c>
      <c r="BC55" s="13">
        <v>668</v>
      </c>
      <c r="BD55" s="13">
        <v>308</v>
      </c>
      <c r="BE55" s="13">
        <v>360</v>
      </c>
      <c r="BF55" s="13">
        <v>478</v>
      </c>
      <c r="BG55" s="13">
        <v>4554</v>
      </c>
      <c r="BH55" s="13">
        <v>2174</v>
      </c>
      <c r="BI55" s="13">
        <v>2377</v>
      </c>
      <c r="BJ55" s="13">
        <v>474</v>
      </c>
      <c r="BK55" s="13">
        <v>4433</v>
      </c>
      <c r="BL55" s="13">
        <v>2090</v>
      </c>
      <c r="BM55" s="13">
        <v>2340</v>
      </c>
      <c r="BN55" s="13">
        <v>4</v>
      </c>
      <c r="BO55" s="13">
        <v>121</v>
      </c>
      <c r="BP55" s="13">
        <v>84</v>
      </c>
      <c r="BQ55" s="13">
        <v>37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48</v>
      </c>
      <c r="BW55" s="13">
        <v>722</v>
      </c>
      <c r="BX55" s="13">
        <v>406</v>
      </c>
      <c r="BY55" s="13">
        <v>303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48</v>
      </c>
      <c r="CE55" s="13">
        <v>722</v>
      </c>
      <c r="CF55" s="13">
        <v>406</v>
      </c>
      <c r="CG55" s="13">
        <v>303</v>
      </c>
      <c r="CH55" s="13">
        <v>46</v>
      </c>
      <c r="CI55" s="13">
        <v>702</v>
      </c>
      <c r="CJ55" s="13">
        <v>393</v>
      </c>
      <c r="CK55" s="13">
        <v>296</v>
      </c>
      <c r="CL55" s="13">
        <v>2</v>
      </c>
      <c r="CM55" s="13">
        <v>20</v>
      </c>
      <c r="CN55" s="13">
        <v>13</v>
      </c>
      <c r="CO55" s="13">
        <v>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105</v>
      </c>
      <c r="CU55" s="13">
        <v>733</v>
      </c>
      <c r="CV55" s="13">
        <v>494</v>
      </c>
      <c r="CW55" s="13">
        <v>239</v>
      </c>
      <c r="CX55" s="13">
        <v>12</v>
      </c>
      <c r="CY55" s="13">
        <v>27</v>
      </c>
      <c r="CZ55" s="13">
        <v>16</v>
      </c>
      <c r="DA55" s="13">
        <v>11</v>
      </c>
      <c r="DB55" s="13">
        <v>93</v>
      </c>
      <c r="DC55" s="13">
        <v>706</v>
      </c>
      <c r="DD55" s="13">
        <v>478</v>
      </c>
      <c r="DE55" s="13">
        <v>228</v>
      </c>
      <c r="DF55" s="13">
        <v>93</v>
      </c>
      <c r="DG55" s="13">
        <v>706</v>
      </c>
      <c r="DH55" s="13">
        <v>478</v>
      </c>
      <c r="DI55" s="13">
        <v>228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149</v>
      </c>
      <c r="DS55" s="13">
        <v>578</v>
      </c>
      <c r="DT55" s="13">
        <v>359</v>
      </c>
      <c r="DU55" s="13">
        <v>219</v>
      </c>
      <c r="DV55" s="13">
        <v>57</v>
      </c>
      <c r="DW55" s="13">
        <v>185</v>
      </c>
      <c r="DX55" s="13">
        <v>93</v>
      </c>
      <c r="DY55" s="13">
        <v>92</v>
      </c>
      <c r="DZ55" s="13">
        <v>91</v>
      </c>
      <c r="EA55" s="13">
        <v>390</v>
      </c>
      <c r="EB55" s="13">
        <v>263</v>
      </c>
      <c r="EC55" s="13">
        <v>127</v>
      </c>
      <c r="ED55" s="13">
        <v>85</v>
      </c>
      <c r="EE55" s="13">
        <v>350</v>
      </c>
      <c r="EF55" s="13">
        <v>242</v>
      </c>
      <c r="EG55" s="13">
        <v>108</v>
      </c>
      <c r="EH55" s="13">
        <v>6</v>
      </c>
      <c r="EI55" s="13">
        <v>40</v>
      </c>
      <c r="EJ55" s="13">
        <v>21</v>
      </c>
      <c r="EK55" s="13">
        <v>19</v>
      </c>
      <c r="EL55" s="13">
        <v>1</v>
      </c>
      <c r="EM55" s="13">
        <v>3</v>
      </c>
      <c r="EN55" s="13">
        <v>3</v>
      </c>
      <c r="EO55" s="13" t="s">
        <v>17</v>
      </c>
    </row>
    <row r="56" spans="1:145" ht="15" customHeight="1">
      <c r="A56" s="9" t="s">
        <v>24</v>
      </c>
      <c r="B56" s="8">
        <v>45</v>
      </c>
      <c r="C56" s="13">
        <v>417</v>
      </c>
      <c r="D56" s="13">
        <v>307</v>
      </c>
      <c r="E56" s="13">
        <v>110</v>
      </c>
      <c r="F56" s="13">
        <v>2</v>
      </c>
      <c r="G56" s="13">
        <v>2</v>
      </c>
      <c r="H56" s="13">
        <v>2</v>
      </c>
      <c r="I56" s="13" t="s">
        <v>17</v>
      </c>
      <c r="J56" s="13">
        <v>43</v>
      </c>
      <c r="K56" s="13">
        <v>415</v>
      </c>
      <c r="L56" s="13">
        <v>305</v>
      </c>
      <c r="M56" s="13">
        <v>110</v>
      </c>
      <c r="N56" s="13">
        <v>43</v>
      </c>
      <c r="O56" s="13">
        <v>415</v>
      </c>
      <c r="P56" s="13">
        <v>305</v>
      </c>
      <c r="Q56" s="13">
        <v>110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56</v>
      </c>
      <c r="AA56" s="13">
        <v>1653</v>
      </c>
      <c r="AB56" s="13">
        <v>1394</v>
      </c>
      <c r="AC56" s="13">
        <v>259</v>
      </c>
      <c r="AD56" s="13">
        <v>3</v>
      </c>
      <c r="AE56" s="13">
        <v>4</v>
      </c>
      <c r="AF56" s="13">
        <v>3</v>
      </c>
      <c r="AG56" s="13">
        <v>1</v>
      </c>
      <c r="AH56" s="13">
        <v>53</v>
      </c>
      <c r="AI56" s="13">
        <v>1649</v>
      </c>
      <c r="AJ56" s="13">
        <v>1391</v>
      </c>
      <c r="AK56" s="13">
        <v>258</v>
      </c>
      <c r="AL56" s="13">
        <v>52</v>
      </c>
      <c r="AM56" s="13">
        <v>1647</v>
      </c>
      <c r="AN56" s="13">
        <v>1390</v>
      </c>
      <c r="AO56" s="13">
        <v>257</v>
      </c>
      <c r="AP56" s="13">
        <v>1</v>
      </c>
      <c r="AQ56" s="13">
        <v>2</v>
      </c>
      <c r="AR56" s="13">
        <v>1</v>
      </c>
      <c r="AS56" s="13">
        <v>1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614</v>
      </c>
      <c r="AY56" s="13">
        <v>5101</v>
      </c>
      <c r="AZ56" s="13">
        <v>2572</v>
      </c>
      <c r="BA56" s="13">
        <v>2529</v>
      </c>
      <c r="BB56" s="13">
        <v>148</v>
      </c>
      <c r="BC56" s="13">
        <v>766</v>
      </c>
      <c r="BD56" s="13">
        <v>392</v>
      </c>
      <c r="BE56" s="13">
        <v>374</v>
      </c>
      <c r="BF56" s="13">
        <v>466</v>
      </c>
      <c r="BG56" s="13">
        <v>4335</v>
      </c>
      <c r="BH56" s="13">
        <v>2180</v>
      </c>
      <c r="BI56" s="13">
        <v>2155</v>
      </c>
      <c r="BJ56" s="13">
        <v>456</v>
      </c>
      <c r="BK56" s="13">
        <v>4239</v>
      </c>
      <c r="BL56" s="13">
        <v>2143</v>
      </c>
      <c r="BM56" s="13">
        <v>2096</v>
      </c>
      <c r="BN56" s="13">
        <v>10</v>
      </c>
      <c r="BO56" s="13">
        <v>96</v>
      </c>
      <c r="BP56" s="13">
        <v>37</v>
      </c>
      <c r="BQ56" s="13">
        <v>59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35</v>
      </c>
      <c r="BW56" s="13">
        <v>574</v>
      </c>
      <c r="BX56" s="13">
        <v>222</v>
      </c>
      <c r="BY56" s="13">
        <v>352</v>
      </c>
      <c r="BZ56" s="13">
        <v>1</v>
      </c>
      <c r="CA56" s="13">
        <v>1</v>
      </c>
      <c r="CB56" s="13">
        <v>1</v>
      </c>
      <c r="CC56" s="13" t="s">
        <v>17</v>
      </c>
      <c r="CD56" s="13">
        <v>34</v>
      </c>
      <c r="CE56" s="13">
        <v>573</v>
      </c>
      <c r="CF56" s="13">
        <v>221</v>
      </c>
      <c r="CG56" s="13">
        <v>352</v>
      </c>
      <c r="CH56" s="13">
        <v>31</v>
      </c>
      <c r="CI56" s="13">
        <v>540</v>
      </c>
      <c r="CJ56" s="13">
        <v>202</v>
      </c>
      <c r="CK56" s="13">
        <v>338</v>
      </c>
      <c r="CL56" s="13">
        <v>3</v>
      </c>
      <c r="CM56" s="13">
        <v>33</v>
      </c>
      <c r="CN56" s="13">
        <v>19</v>
      </c>
      <c r="CO56" s="13">
        <v>14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114</v>
      </c>
      <c r="CU56" s="13">
        <v>662</v>
      </c>
      <c r="CV56" s="13">
        <v>367</v>
      </c>
      <c r="CW56" s="13">
        <v>295</v>
      </c>
      <c r="CX56" s="13">
        <v>14</v>
      </c>
      <c r="CY56" s="13">
        <v>22</v>
      </c>
      <c r="CZ56" s="13">
        <v>10</v>
      </c>
      <c r="DA56" s="13">
        <v>12</v>
      </c>
      <c r="DB56" s="13">
        <v>100</v>
      </c>
      <c r="DC56" s="13">
        <v>640</v>
      </c>
      <c r="DD56" s="13">
        <v>357</v>
      </c>
      <c r="DE56" s="13">
        <v>283</v>
      </c>
      <c r="DF56" s="13">
        <v>97</v>
      </c>
      <c r="DG56" s="13">
        <v>575</v>
      </c>
      <c r="DH56" s="13">
        <v>333</v>
      </c>
      <c r="DI56" s="13">
        <v>242</v>
      </c>
      <c r="DJ56" s="13">
        <v>3</v>
      </c>
      <c r="DK56" s="13">
        <v>65</v>
      </c>
      <c r="DL56" s="13">
        <v>24</v>
      </c>
      <c r="DM56" s="13">
        <v>41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150</v>
      </c>
      <c r="DS56" s="13">
        <v>685</v>
      </c>
      <c r="DT56" s="13">
        <v>415</v>
      </c>
      <c r="DU56" s="13">
        <v>270</v>
      </c>
      <c r="DV56" s="13">
        <v>64</v>
      </c>
      <c r="DW56" s="13">
        <v>159</v>
      </c>
      <c r="DX56" s="13">
        <v>79</v>
      </c>
      <c r="DY56" s="13">
        <v>80</v>
      </c>
      <c r="DZ56" s="13">
        <v>84</v>
      </c>
      <c r="EA56" s="13">
        <v>523</v>
      </c>
      <c r="EB56" s="13">
        <v>335</v>
      </c>
      <c r="EC56" s="13">
        <v>188</v>
      </c>
      <c r="ED56" s="13">
        <v>74</v>
      </c>
      <c r="EE56" s="13">
        <v>400</v>
      </c>
      <c r="EF56" s="13">
        <v>266</v>
      </c>
      <c r="EG56" s="13">
        <v>134</v>
      </c>
      <c r="EH56" s="13">
        <v>10</v>
      </c>
      <c r="EI56" s="13">
        <v>123</v>
      </c>
      <c r="EJ56" s="13">
        <v>69</v>
      </c>
      <c r="EK56" s="13">
        <v>54</v>
      </c>
      <c r="EL56" s="13">
        <v>2</v>
      </c>
      <c r="EM56" s="13">
        <v>3</v>
      </c>
      <c r="EN56" s="13">
        <v>1</v>
      </c>
      <c r="EO56" s="13">
        <v>2</v>
      </c>
    </row>
    <row r="57" spans="1:145" ht="15" customHeight="1">
      <c r="A57" s="9" t="s">
        <v>25</v>
      </c>
      <c r="B57" s="8">
        <v>31</v>
      </c>
      <c r="C57" s="13">
        <v>503</v>
      </c>
      <c r="D57" s="13">
        <v>352</v>
      </c>
      <c r="E57" s="13">
        <v>151</v>
      </c>
      <c r="F57" s="13">
        <v>2</v>
      </c>
      <c r="G57" s="13">
        <v>2</v>
      </c>
      <c r="H57" s="13">
        <v>1</v>
      </c>
      <c r="I57" s="13">
        <v>1</v>
      </c>
      <c r="J57" s="13">
        <v>29</v>
      </c>
      <c r="K57" s="13">
        <v>501</v>
      </c>
      <c r="L57" s="13">
        <v>351</v>
      </c>
      <c r="M57" s="13">
        <v>150</v>
      </c>
      <c r="N57" s="13">
        <v>26</v>
      </c>
      <c r="O57" s="13">
        <v>496</v>
      </c>
      <c r="P57" s="13">
        <v>348</v>
      </c>
      <c r="Q57" s="13">
        <v>148</v>
      </c>
      <c r="R57" s="13">
        <v>3</v>
      </c>
      <c r="S57" s="13">
        <v>5</v>
      </c>
      <c r="T57" s="13">
        <v>3</v>
      </c>
      <c r="U57" s="13">
        <v>2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34</v>
      </c>
      <c r="AA57" s="13">
        <v>743</v>
      </c>
      <c r="AB57" s="13">
        <v>630</v>
      </c>
      <c r="AC57" s="13">
        <v>113</v>
      </c>
      <c r="AD57" s="13">
        <v>3</v>
      </c>
      <c r="AE57" s="13">
        <v>8</v>
      </c>
      <c r="AF57" s="13">
        <v>7</v>
      </c>
      <c r="AG57" s="13">
        <v>1</v>
      </c>
      <c r="AH57" s="13">
        <v>31</v>
      </c>
      <c r="AI57" s="13">
        <v>735</v>
      </c>
      <c r="AJ57" s="13">
        <v>623</v>
      </c>
      <c r="AK57" s="13">
        <v>112</v>
      </c>
      <c r="AL57" s="13">
        <v>31</v>
      </c>
      <c r="AM57" s="13">
        <v>735</v>
      </c>
      <c r="AN57" s="13">
        <v>623</v>
      </c>
      <c r="AO57" s="13">
        <v>112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640</v>
      </c>
      <c r="AY57" s="13">
        <v>5087</v>
      </c>
      <c r="AZ57" s="13">
        <v>2239</v>
      </c>
      <c r="BA57" s="13">
        <v>2848</v>
      </c>
      <c r="BB57" s="13">
        <v>164</v>
      </c>
      <c r="BC57" s="13">
        <v>895</v>
      </c>
      <c r="BD57" s="13">
        <v>440</v>
      </c>
      <c r="BE57" s="13">
        <v>455</v>
      </c>
      <c r="BF57" s="13">
        <v>476</v>
      </c>
      <c r="BG57" s="13">
        <v>4192</v>
      </c>
      <c r="BH57" s="13">
        <v>1799</v>
      </c>
      <c r="BI57" s="13">
        <v>2393</v>
      </c>
      <c r="BJ57" s="13">
        <v>472</v>
      </c>
      <c r="BK57" s="13">
        <v>4090</v>
      </c>
      <c r="BL57" s="13">
        <v>1728</v>
      </c>
      <c r="BM57" s="13">
        <v>2362</v>
      </c>
      <c r="BN57" s="13">
        <v>4</v>
      </c>
      <c r="BO57" s="13">
        <v>102</v>
      </c>
      <c r="BP57" s="13">
        <v>71</v>
      </c>
      <c r="BQ57" s="13">
        <v>31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>
        <v>24</v>
      </c>
      <c r="BW57" s="13">
        <v>354</v>
      </c>
      <c r="BX57" s="13">
        <v>188</v>
      </c>
      <c r="BY57" s="13">
        <v>166</v>
      </c>
      <c r="BZ57" s="13">
        <v>3</v>
      </c>
      <c r="CA57" s="13">
        <v>5</v>
      </c>
      <c r="CB57" s="13">
        <v>4</v>
      </c>
      <c r="CC57" s="13">
        <v>1</v>
      </c>
      <c r="CD57" s="13">
        <v>21</v>
      </c>
      <c r="CE57" s="13">
        <v>349</v>
      </c>
      <c r="CF57" s="13">
        <v>184</v>
      </c>
      <c r="CG57" s="13">
        <v>165</v>
      </c>
      <c r="CH57" s="13">
        <v>19</v>
      </c>
      <c r="CI57" s="13">
        <v>328</v>
      </c>
      <c r="CJ57" s="13">
        <v>170</v>
      </c>
      <c r="CK57" s="13">
        <v>158</v>
      </c>
      <c r="CL57" s="13">
        <v>2</v>
      </c>
      <c r="CM57" s="13">
        <v>21</v>
      </c>
      <c r="CN57" s="13">
        <v>14</v>
      </c>
      <c r="CO57" s="13">
        <v>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81</v>
      </c>
      <c r="CU57" s="13">
        <v>647</v>
      </c>
      <c r="CV57" s="13">
        <v>324</v>
      </c>
      <c r="CW57" s="13">
        <v>323</v>
      </c>
      <c r="CX57" s="13">
        <v>12</v>
      </c>
      <c r="CY57" s="13">
        <v>21</v>
      </c>
      <c r="CZ57" s="13">
        <v>7</v>
      </c>
      <c r="DA57" s="13">
        <v>14</v>
      </c>
      <c r="DB57" s="13">
        <v>69</v>
      </c>
      <c r="DC57" s="13">
        <v>626</v>
      </c>
      <c r="DD57" s="13">
        <v>317</v>
      </c>
      <c r="DE57" s="13">
        <v>309</v>
      </c>
      <c r="DF57" s="13">
        <v>68</v>
      </c>
      <c r="DG57" s="13">
        <v>617</v>
      </c>
      <c r="DH57" s="13">
        <v>309</v>
      </c>
      <c r="DI57" s="13">
        <v>308</v>
      </c>
      <c r="DJ57" s="13">
        <v>1</v>
      </c>
      <c r="DK57" s="13">
        <v>9</v>
      </c>
      <c r="DL57" s="13">
        <v>8</v>
      </c>
      <c r="DM57" s="13">
        <v>1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116</v>
      </c>
      <c r="DS57" s="13">
        <v>801</v>
      </c>
      <c r="DT57" s="13">
        <v>547</v>
      </c>
      <c r="DU57" s="13">
        <v>254</v>
      </c>
      <c r="DV57" s="13">
        <v>48</v>
      </c>
      <c r="DW57" s="13">
        <v>140</v>
      </c>
      <c r="DX57" s="13">
        <v>81</v>
      </c>
      <c r="DY57" s="13">
        <v>59</v>
      </c>
      <c r="DZ57" s="13">
        <v>67</v>
      </c>
      <c r="EA57" s="13">
        <v>660</v>
      </c>
      <c r="EB57" s="13">
        <v>465</v>
      </c>
      <c r="EC57" s="13">
        <v>195</v>
      </c>
      <c r="ED57" s="13">
        <v>61</v>
      </c>
      <c r="EE57" s="13">
        <v>522</v>
      </c>
      <c r="EF57" s="13">
        <v>367</v>
      </c>
      <c r="EG57" s="13">
        <v>155</v>
      </c>
      <c r="EH57" s="13">
        <v>6</v>
      </c>
      <c r="EI57" s="13">
        <v>138</v>
      </c>
      <c r="EJ57" s="13">
        <v>98</v>
      </c>
      <c r="EK57" s="13">
        <v>40</v>
      </c>
      <c r="EL57" s="13">
        <v>1</v>
      </c>
      <c r="EM57" s="13">
        <v>1</v>
      </c>
      <c r="EN57" s="13">
        <v>1</v>
      </c>
      <c r="EO57" s="13" t="s">
        <v>17</v>
      </c>
    </row>
    <row r="58" spans="1:145" ht="15" customHeight="1">
      <c r="A58" s="9" t="s">
        <v>26</v>
      </c>
      <c r="B58" s="8">
        <v>24</v>
      </c>
      <c r="C58" s="13">
        <v>112</v>
      </c>
      <c r="D58" s="13">
        <v>62</v>
      </c>
      <c r="E58" s="13">
        <v>50</v>
      </c>
      <c r="F58" s="13">
        <v>1</v>
      </c>
      <c r="G58" s="13">
        <v>1</v>
      </c>
      <c r="H58" s="13">
        <v>1</v>
      </c>
      <c r="I58" s="13" t="s">
        <v>17</v>
      </c>
      <c r="J58" s="13">
        <v>23</v>
      </c>
      <c r="K58" s="13">
        <v>111</v>
      </c>
      <c r="L58" s="13">
        <v>61</v>
      </c>
      <c r="M58" s="13">
        <v>50</v>
      </c>
      <c r="N58" s="13">
        <v>22</v>
      </c>
      <c r="O58" s="13">
        <v>102</v>
      </c>
      <c r="P58" s="13">
        <v>59</v>
      </c>
      <c r="Q58" s="13">
        <v>43</v>
      </c>
      <c r="R58" s="13">
        <v>1</v>
      </c>
      <c r="S58" s="13">
        <v>9</v>
      </c>
      <c r="T58" s="13">
        <v>2</v>
      </c>
      <c r="U58" s="13">
        <v>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>
        <v>36</v>
      </c>
      <c r="AA58" s="13">
        <v>992</v>
      </c>
      <c r="AB58" s="13">
        <v>716</v>
      </c>
      <c r="AC58" s="13">
        <v>276</v>
      </c>
      <c r="AD58" s="13">
        <v>2</v>
      </c>
      <c r="AE58" s="13">
        <v>2</v>
      </c>
      <c r="AF58" s="13">
        <v>2</v>
      </c>
      <c r="AG58" s="13" t="s">
        <v>17</v>
      </c>
      <c r="AH58" s="13">
        <v>34</v>
      </c>
      <c r="AI58" s="13">
        <v>990</v>
      </c>
      <c r="AJ58" s="13">
        <v>714</v>
      </c>
      <c r="AK58" s="13">
        <v>276</v>
      </c>
      <c r="AL58" s="13">
        <v>34</v>
      </c>
      <c r="AM58" s="13">
        <v>990</v>
      </c>
      <c r="AN58" s="13">
        <v>714</v>
      </c>
      <c r="AO58" s="13">
        <v>276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527</v>
      </c>
      <c r="AY58" s="13">
        <v>4581</v>
      </c>
      <c r="AZ58" s="13">
        <v>2075</v>
      </c>
      <c r="BA58" s="13">
        <v>2506</v>
      </c>
      <c r="BB58" s="13">
        <v>158</v>
      </c>
      <c r="BC58" s="13">
        <v>677</v>
      </c>
      <c r="BD58" s="13">
        <v>340</v>
      </c>
      <c r="BE58" s="13">
        <v>337</v>
      </c>
      <c r="BF58" s="13">
        <v>369</v>
      </c>
      <c r="BG58" s="13">
        <v>3904</v>
      </c>
      <c r="BH58" s="13">
        <v>1735</v>
      </c>
      <c r="BI58" s="13">
        <v>2169</v>
      </c>
      <c r="BJ58" s="13">
        <v>369</v>
      </c>
      <c r="BK58" s="13">
        <v>3904</v>
      </c>
      <c r="BL58" s="13">
        <v>1735</v>
      </c>
      <c r="BM58" s="13">
        <v>2169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40</v>
      </c>
      <c r="BW58" s="13">
        <v>419</v>
      </c>
      <c r="BX58" s="13">
        <v>207</v>
      </c>
      <c r="BY58" s="13">
        <v>212</v>
      </c>
      <c r="BZ58" s="13">
        <v>1</v>
      </c>
      <c r="CA58" s="13">
        <v>5</v>
      </c>
      <c r="CB58" s="13">
        <v>3</v>
      </c>
      <c r="CC58" s="13">
        <v>2</v>
      </c>
      <c r="CD58" s="13">
        <v>39</v>
      </c>
      <c r="CE58" s="13">
        <v>414</v>
      </c>
      <c r="CF58" s="13">
        <v>204</v>
      </c>
      <c r="CG58" s="13">
        <v>210</v>
      </c>
      <c r="CH58" s="13">
        <v>38</v>
      </c>
      <c r="CI58" s="13">
        <v>402</v>
      </c>
      <c r="CJ58" s="13">
        <v>196</v>
      </c>
      <c r="CK58" s="13">
        <v>206</v>
      </c>
      <c r="CL58" s="13">
        <v>1</v>
      </c>
      <c r="CM58" s="13">
        <v>12</v>
      </c>
      <c r="CN58" s="13">
        <v>8</v>
      </c>
      <c r="CO58" s="13">
        <v>4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76</v>
      </c>
      <c r="CU58" s="13">
        <v>387</v>
      </c>
      <c r="CV58" s="13">
        <v>246</v>
      </c>
      <c r="CW58" s="13">
        <v>141</v>
      </c>
      <c r="CX58" s="13">
        <v>8</v>
      </c>
      <c r="CY58" s="13">
        <v>14</v>
      </c>
      <c r="CZ58" s="13">
        <v>7</v>
      </c>
      <c r="DA58" s="13">
        <v>7</v>
      </c>
      <c r="DB58" s="13">
        <v>68</v>
      </c>
      <c r="DC58" s="13">
        <v>373</v>
      </c>
      <c r="DD58" s="13">
        <v>239</v>
      </c>
      <c r="DE58" s="13">
        <v>134</v>
      </c>
      <c r="DF58" s="13">
        <v>67</v>
      </c>
      <c r="DG58" s="13">
        <v>352</v>
      </c>
      <c r="DH58" s="13">
        <v>222</v>
      </c>
      <c r="DI58" s="13">
        <v>130</v>
      </c>
      <c r="DJ58" s="13">
        <v>1</v>
      </c>
      <c r="DK58" s="13">
        <v>21</v>
      </c>
      <c r="DL58" s="13">
        <v>17</v>
      </c>
      <c r="DM58" s="13">
        <v>4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119</v>
      </c>
      <c r="DS58" s="13">
        <v>603</v>
      </c>
      <c r="DT58" s="13">
        <v>370</v>
      </c>
      <c r="DU58" s="13">
        <v>233</v>
      </c>
      <c r="DV58" s="13">
        <v>72</v>
      </c>
      <c r="DW58" s="13">
        <v>167</v>
      </c>
      <c r="DX58" s="13">
        <v>77</v>
      </c>
      <c r="DY58" s="13">
        <v>90</v>
      </c>
      <c r="DZ58" s="13">
        <v>46</v>
      </c>
      <c r="EA58" s="13">
        <v>434</v>
      </c>
      <c r="EB58" s="13">
        <v>291</v>
      </c>
      <c r="EC58" s="13">
        <v>143</v>
      </c>
      <c r="ED58" s="13">
        <v>36</v>
      </c>
      <c r="EE58" s="13">
        <v>307</v>
      </c>
      <c r="EF58" s="13">
        <v>207</v>
      </c>
      <c r="EG58" s="13">
        <v>100</v>
      </c>
      <c r="EH58" s="13">
        <v>10</v>
      </c>
      <c r="EI58" s="13">
        <v>127</v>
      </c>
      <c r="EJ58" s="13">
        <v>84</v>
      </c>
      <c r="EK58" s="13">
        <v>43</v>
      </c>
      <c r="EL58" s="13">
        <v>1</v>
      </c>
      <c r="EM58" s="13">
        <v>2</v>
      </c>
      <c r="EN58" s="13">
        <v>2</v>
      </c>
      <c r="EO58" s="13" t="s">
        <v>17</v>
      </c>
    </row>
    <row r="59" spans="1:145" ht="15" customHeight="1">
      <c r="A59" s="9" t="s">
        <v>27</v>
      </c>
      <c r="B59" s="8">
        <v>29</v>
      </c>
      <c r="C59" s="13">
        <v>292</v>
      </c>
      <c r="D59" s="13">
        <v>250</v>
      </c>
      <c r="E59" s="13">
        <v>42</v>
      </c>
      <c r="F59" s="13">
        <v>3</v>
      </c>
      <c r="G59" s="13">
        <v>7</v>
      </c>
      <c r="H59" s="13">
        <v>4</v>
      </c>
      <c r="I59" s="13">
        <v>3</v>
      </c>
      <c r="J59" s="13">
        <v>26</v>
      </c>
      <c r="K59" s="13">
        <v>285</v>
      </c>
      <c r="L59" s="13">
        <v>246</v>
      </c>
      <c r="M59" s="13">
        <v>39</v>
      </c>
      <c r="N59" s="13">
        <v>26</v>
      </c>
      <c r="O59" s="13">
        <v>285</v>
      </c>
      <c r="P59" s="13">
        <v>246</v>
      </c>
      <c r="Q59" s="13">
        <v>39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37</v>
      </c>
      <c r="AA59" s="13">
        <v>614</v>
      </c>
      <c r="AB59" s="13">
        <v>485</v>
      </c>
      <c r="AC59" s="13">
        <v>129</v>
      </c>
      <c r="AD59" s="13">
        <v>3</v>
      </c>
      <c r="AE59" s="13">
        <v>6</v>
      </c>
      <c r="AF59" s="13">
        <v>3</v>
      </c>
      <c r="AG59" s="13">
        <v>3</v>
      </c>
      <c r="AH59" s="13">
        <v>34</v>
      </c>
      <c r="AI59" s="13">
        <v>608</v>
      </c>
      <c r="AJ59" s="13">
        <v>482</v>
      </c>
      <c r="AK59" s="13">
        <v>126</v>
      </c>
      <c r="AL59" s="13">
        <v>33</v>
      </c>
      <c r="AM59" s="13">
        <v>601</v>
      </c>
      <c r="AN59" s="13">
        <v>475</v>
      </c>
      <c r="AO59" s="13">
        <v>126</v>
      </c>
      <c r="AP59" s="13">
        <v>1</v>
      </c>
      <c r="AQ59" s="13">
        <v>7</v>
      </c>
      <c r="AR59" s="13">
        <v>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565</v>
      </c>
      <c r="AY59" s="13">
        <v>4238</v>
      </c>
      <c r="AZ59" s="13">
        <v>1799</v>
      </c>
      <c r="BA59" s="13">
        <v>2417</v>
      </c>
      <c r="BB59" s="13">
        <v>169</v>
      </c>
      <c r="BC59" s="13">
        <v>756</v>
      </c>
      <c r="BD59" s="13">
        <v>369</v>
      </c>
      <c r="BE59" s="13">
        <v>387</v>
      </c>
      <c r="BF59" s="13">
        <v>396</v>
      </c>
      <c r="BG59" s="13">
        <v>3482</v>
      </c>
      <c r="BH59" s="13">
        <v>1430</v>
      </c>
      <c r="BI59" s="13">
        <v>2030</v>
      </c>
      <c r="BJ59" s="13">
        <v>393</v>
      </c>
      <c r="BK59" s="13">
        <v>3456</v>
      </c>
      <c r="BL59" s="13">
        <v>1420</v>
      </c>
      <c r="BM59" s="13">
        <v>2014</v>
      </c>
      <c r="BN59" s="13">
        <v>3</v>
      </c>
      <c r="BO59" s="13">
        <v>26</v>
      </c>
      <c r="BP59" s="13">
        <v>10</v>
      </c>
      <c r="BQ59" s="13">
        <v>16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23</v>
      </c>
      <c r="BW59" s="13">
        <v>243</v>
      </c>
      <c r="BX59" s="13">
        <v>104</v>
      </c>
      <c r="BY59" s="13">
        <v>136</v>
      </c>
      <c r="BZ59" s="13">
        <v>1</v>
      </c>
      <c r="CA59" s="13">
        <v>1</v>
      </c>
      <c r="CB59" s="13" t="s">
        <v>17</v>
      </c>
      <c r="CC59" s="13">
        <v>1</v>
      </c>
      <c r="CD59" s="13">
        <v>22</v>
      </c>
      <c r="CE59" s="13">
        <v>242</v>
      </c>
      <c r="CF59" s="13">
        <v>104</v>
      </c>
      <c r="CG59" s="13">
        <v>135</v>
      </c>
      <c r="CH59" s="13">
        <v>22</v>
      </c>
      <c r="CI59" s="13">
        <v>242</v>
      </c>
      <c r="CJ59" s="13">
        <v>104</v>
      </c>
      <c r="CK59" s="13">
        <v>135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60</v>
      </c>
      <c r="CU59" s="13">
        <v>420</v>
      </c>
      <c r="CV59" s="13">
        <v>273</v>
      </c>
      <c r="CW59" s="13">
        <v>144</v>
      </c>
      <c r="CX59" s="13">
        <v>19</v>
      </c>
      <c r="CY59" s="13">
        <v>27</v>
      </c>
      <c r="CZ59" s="13">
        <v>16</v>
      </c>
      <c r="DA59" s="13">
        <v>11</v>
      </c>
      <c r="DB59" s="13">
        <v>41</v>
      </c>
      <c r="DC59" s="13">
        <v>393</v>
      </c>
      <c r="DD59" s="13">
        <v>257</v>
      </c>
      <c r="DE59" s="13">
        <v>133</v>
      </c>
      <c r="DF59" s="13">
        <v>41</v>
      </c>
      <c r="DG59" s="13">
        <v>393</v>
      </c>
      <c r="DH59" s="13">
        <v>257</v>
      </c>
      <c r="DI59" s="13">
        <v>133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84</v>
      </c>
      <c r="DS59" s="13">
        <v>387</v>
      </c>
      <c r="DT59" s="13">
        <v>206</v>
      </c>
      <c r="DU59" s="13">
        <v>181</v>
      </c>
      <c r="DV59" s="13">
        <v>43</v>
      </c>
      <c r="DW59" s="13">
        <v>116</v>
      </c>
      <c r="DX59" s="13">
        <v>53</v>
      </c>
      <c r="DY59" s="13">
        <v>63</v>
      </c>
      <c r="DZ59" s="13">
        <v>41</v>
      </c>
      <c r="EA59" s="13">
        <v>271</v>
      </c>
      <c r="EB59" s="13">
        <v>153</v>
      </c>
      <c r="EC59" s="13">
        <v>118</v>
      </c>
      <c r="ED59" s="13">
        <v>34</v>
      </c>
      <c r="EE59" s="13">
        <v>155</v>
      </c>
      <c r="EF59" s="13">
        <v>95</v>
      </c>
      <c r="EG59" s="13">
        <v>60</v>
      </c>
      <c r="EH59" s="13">
        <v>7</v>
      </c>
      <c r="EI59" s="13">
        <v>116</v>
      </c>
      <c r="EJ59" s="13">
        <v>58</v>
      </c>
      <c r="EK59" s="13">
        <v>58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>
        <v>6</v>
      </c>
      <c r="C60" s="13">
        <v>253</v>
      </c>
      <c r="D60" s="13">
        <v>206</v>
      </c>
      <c r="E60" s="13">
        <v>47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>
        <v>6</v>
      </c>
      <c r="K60" s="13">
        <v>253</v>
      </c>
      <c r="L60" s="13">
        <v>206</v>
      </c>
      <c r="M60" s="13">
        <v>47</v>
      </c>
      <c r="N60" s="13">
        <v>6</v>
      </c>
      <c r="O60" s="13">
        <v>253</v>
      </c>
      <c r="P60" s="13">
        <v>206</v>
      </c>
      <c r="Q60" s="13">
        <v>47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32</v>
      </c>
      <c r="AY60" s="13">
        <v>139</v>
      </c>
      <c r="AZ60" s="13">
        <v>81</v>
      </c>
      <c r="BA60" s="13">
        <v>58</v>
      </c>
      <c r="BB60" s="13">
        <v>16</v>
      </c>
      <c r="BC60" s="13">
        <v>56</v>
      </c>
      <c r="BD60" s="13">
        <v>30</v>
      </c>
      <c r="BE60" s="13">
        <v>26</v>
      </c>
      <c r="BF60" s="13">
        <v>16</v>
      </c>
      <c r="BG60" s="13">
        <v>83</v>
      </c>
      <c r="BH60" s="13">
        <v>51</v>
      </c>
      <c r="BI60" s="13">
        <v>32</v>
      </c>
      <c r="BJ60" s="13">
        <v>16</v>
      </c>
      <c r="BK60" s="13">
        <v>83</v>
      </c>
      <c r="BL60" s="13">
        <v>51</v>
      </c>
      <c r="BM60" s="13">
        <v>32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>
        <v>1</v>
      </c>
      <c r="BW60" s="13">
        <v>4</v>
      </c>
      <c r="BX60" s="13">
        <v>4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>
        <v>1</v>
      </c>
      <c r="CE60" s="13">
        <v>4</v>
      </c>
      <c r="CF60" s="13">
        <v>4</v>
      </c>
      <c r="CG60" s="13" t="s">
        <v>17</v>
      </c>
      <c r="CH60" s="13">
        <v>1</v>
      </c>
      <c r="CI60" s="13">
        <v>4</v>
      </c>
      <c r="CJ60" s="13">
        <v>4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>
        <v>6</v>
      </c>
      <c r="CU60" s="13">
        <v>70</v>
      </c>
      <c r="CV60" s="13">
        <v>34</v>
      </c>
      <c r="CW60" s="13">
        <v>36</v>
      </c>
      <c r="CX60" s="13">
        <v>1</v>
      </c>
      <c r="CY60" s="13">
        <v>2</v>
      </c>
      <c r="CZ60" s="13">
        <v>2</v>
      </c>
      <c r="DA60" s="13" t="s">
        <v>17</v>
      </c>
      <c r="DB60" s="13">
        <v>5</v>
      </c>
      <c r="DC60" s="13">
        <v>68</v>
      </c>
      <c r="DD60" s="13">
        <v>32</v>
      </c>
      <c r="DE60" s="13">
        <v>36</v>
      </c>
      <c r="DF60" s="13">
        <v>5</v>
      </c>
      <c r="DG60" s="13">
        <v>68</v>
      </c>
      <c r="DH60" s="13">
        <v>32</v>
      </c>
      <c r="DI60" s="13">
        <v>36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>
        <v>3</v>
      </c>
      <c r="DS60" s="13">
        <v>83</v>
      </c>
      <c r="DT60" s="13">
        <v>29</v>
      </c>
      <c r="DU60" s="13">
        <v>54</v>
      </c>
      <c r="DV60" s="13">
        <v>2</v>
      </c>
      <c r="DW60" s="13">
        <v>3</v>
      </c>
      <c r="DX60" s="13">
        <v>2</v>
      </c>
      <c r="DY60" s="13">
        <v>1</v>
      </c>
      <c r="DZ60" s="13">
        <v>1</v>
      </c>
      <c r="EA60" s="13">
        <v>80</v>
      </c>
      <c r="EB60" s="13">
        <v>27</v>
      </c>
      <c r="EC60" s="13">
        <v>53</v>
      </c>
      <c r="ED60" s="13">
        <v>1</v>
      </c>
      <c r="EE60" s="13">
        <v>80</v>
      </c>
      <c r="EF60" s="13">
        <v>27</v>
      </c>
      <c r="EG60" s="13">
        <v>53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>
        <v>13</v>
      </c>
      <c r="C61" s="14">
        <v>168</v>
      </c>
      <c r="D61" s="14">
        <v>99</v>
      </c>
      <c r="E61" s="14">
        <v>57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>
        <v>13</v>
      </c>
      <c r="K61" s="14">
        <v>168</v>
      </c>
      <c r="L61" s="14">
        <v>99</v>
      </c>
      <c r="M61" s="14">
        <v>57</v>
      </c>
      <c r="N61" s="14">
        <v>13</v>
      </c>
      <c r="O61" s="14">
        <v>168</v>
      </c>
      <c r="P61" s="14">
        <v>99</v>
      </c>
      <c r="Q61" s="14">
        <v>57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34</v>
      </c>
      <c r="AA61" s="14">
        <v>1134</v>
      </c>
      <c r="AB61" s="14">
        <v>864</v>
      </c>
      <c r="AC61" s="14">
        <v>258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34</v>
      </c>
      <c r="AI61" s="14">
        <v>1134</v>
      </c>
      <c r="AJ61" s="14">
        <v>864</v>
      </c>
      <c r="AK61" s="14">
        <v>258</v>
      </c>
      <c r="AL61" s="14">
        <v>31</v>
      </c>
      <c r="AM61" s="14">
        <v>1056</v>
      </c>
      <c r="AN61" s="14">
        <v>797</v>
      </c>
      <c r="AO61" s="14">
        <v>247</v>
      </c>
      <c r="AP61" s="14">
        <v>3</v>
      </c>
      <c r="AQ61" s="14">
        <v>78</v>
      </c>
      <c r="AR61" s="14">
        <v>67</v>
      </c>
      <c r="AS61" s="14">
        <v>11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316</v>
      </c>
      <c r="AY61" s="14">
        <v>3336</v>
      </c>
      <c r="AZ61" s="14">
        <v>1576</v>
      </c>
      <c r="BA61" s="14">
        <v>1513</v>
      </c>
      <c r="BB61" s="14">
        <v>23</v>
      </c>
      <c r="BC61" s="14">
        <v>75</v>
      </c>
      <c r="BD61" s="14">
        <v>33</v>
      </c>
      <c r="BE61" s="14">
        <v>41</v>
      </c>
      <c r="BF61" s="14">
        <v>293</v>
      </c>
      <c r="BG61" s="14">
        <v>3261</v>
      </c>
      <c r="BH61" s="14">
        <v>1543</v>
      </c>
      <c r="BI61" s="14">
        <v>1472</v>
      </c>
      <c r="BJ61" s="14">
        <v>291</v>
      </c>
      <c r="BK61" s="14">
        <v>3252</v>
      </c>
      <c r="BL61" s="14">
        <v>1543</v>
      </c>
      <c r="BM61" s="14">
        <v>1463</v>
      </c>
      <c r="BN61" s="14">
        <v>2</v>
      </c>
      <c r="BO61" s="14">
        <v>9</v>
      </c>
      <c r="BP61" s="14" t="s">
        <v>17</v>
      </c>
      <c r="BQ61" s="14">
        <v>9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>
        <v>48</v>
      </c>
      <c r="BW61" s="14">
        <v>1391</v>
      </c>
      <c r="BX61" s="14">
        <v>624</v>
      </c>
      <c r="BY61" s="14">
        <v>628</v>
      </c>
      <c r="BZ61" s="14">
        <v>2</v>
      </c>
      <c r="CA61" s="14">
        <v>3</v>
      </c>
      <c r="CB61" s="14">
        <v>3</v>
      </c>
      <c r="CC61" s="14" t="s">
        <v>17</v>
      </c>
      <c r="CD61" s="14">
        <v>46</v>
      </c>
      <c r="CE61" s="14">
        <v>1388</v>
      </c>
      <c r="CF61" s="14">
        <v>621</v>
      </c>
      <c r="CG61" s="14">
        <v>628</v>
      </c>
      <c r="CH61" s="14">
        <v>45</v>
      </c>
      <c r="CI61" s="14">
        <v>1361</v>
      </c>
      <c r="CJ61" s="14">
        <v>597</v>
      </c>
      <c r="CK61" s="14">
        <v>625</v>
      </c>
      <c r="CL61" s="14">
        <v>1</v>
      </c>
      <c r="CM61" s="14">
        <v>27</v>
      </c>
      <c r="CN61" s="14">
        <v>24</v>
      </c>
      <c r="CO61" s="14">
        <v>3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69</v>
      </c>
      <c r="CU61" s="14">
        <v>349</v>
      </c>
      <c r="CV61" s="14">
        <v>171</v>
      </c>
      <c r="CW61" s="14">
        <v>85</v>
      </c>
      <c r="CX61" s="14">
        <v>9</v>
      </c>
      <c r="CY61" s="14">
        <v>15</v>
      </c>
      <c r="CZ61" s="14">
        <v>10</v>
      </c>
      <c r="DA61" s="14">
        <v>5</v>
      </c>
      <c r="DB61" s="14">
        <v>59</v>
      </c>
      <c r="DC61" s="14">
        <v>333</v>
      </c>
      <c r="DD61" s="14">
        <v>160</v>
      </c>
      <c r="DE61" s="14">
        <v>80</v>
      </c>
      <c r="DF61" s="14">
        <v>59</v>
      </c>
      <c r="DG61" s="14">
        <v>333</v>
      </c>
      <c r="DH61" s="14">
        <v>160</v>
      </c>
      <c r="DI61" s="14">
        <v>80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>
        <v>1</v>
      </c>
      <c r="DO61" s="14">
        <v>1</v>
      </c>
      <c r="DP61" s="14">
        <v>1</v>
      </c>
      <c r="DQ61" s="14" t="s">
        <v>17</v>
      </c>
      <c r="DR61" s="14">
        <v>28</v>
      </c>
      <c r="DS61" s="14">
        <v>90</v>
      </c>
      <c r="DT61" s="14">
        <v>38</v>
      </c>
      <c r="DU61" s="14">
        <v>32</v>
      </c>
      <c r="DV61" s="14">
        <v>18</v>
      </c>
      <c r="DW61" s="14">
        <v>31</v>
      </c>
      <c r="DX61" s="14">
        <v>14</v>
      </c>
      <c r="DY61" s="14">
        <v>17</v>
      </c>
      <c r="DZ61" s="14">
        <v>10</v>
      </c>
      <c r="EA61" s="14">
        <v>59</v>
      </c>
      <c r="EB61" s="14">
        <v>24</v>
      </c>
      <c r="EC61" s="14">
        <v>15</v>
      </c>
      <c r="ED61" s="14">
        <v>10</v>
      </c>
      <c r="EE61" s="14">
        <v>59</v>
      </c>
      <c r="EF61" s="14">
        <v>24</v>
      </c>
      <c r="EG61" s="14">
        <v>15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s="2" customFormat="1" ht="15" customHeight="1">
      <c r="A70" s="9" t="s">
        <v>16</v>
      </c>
      <c r="B70" s="8">
        <v>12055</v>
      </c>
      <c r="C70" s="15">
        <v>86880</v>
      </c>
      <c r="D70" s="15">
        <v>34786</v>
      </c>
      <c r="E70" s="15">
        <v>51260</v>
      </c>
      <c r="F70" s="15">
        <v>8579</v>
      </c>
      <c r="G70" s="15">
        <v>28803</v>
      </c>
      <c r="H70" s="15">
        <v>10272</v>
      </c>
      <c r="I70" s="15">
        <v>18522</v>
      </c>
      <c r="J70" s="15">
        <v>3471</v>
      </c>
      <c r="K70" s="15">
        <v>58005</v>
      </c>
      <c r="L70" s="15">
        <v>24492</v>
      </c>
      <c r="M70" s="15">
        <v>32688</v>
      </c>
      <c r="N70" s="15">
        <v>3414</v>
      </c>
      <c r="O70" s="15">
        <v>57334</v>
      </c>
      <c r="P70" s="15">
        <v>24239</v>
      </c>
      <c r="Q70" s="15">
        <v>32270</v>
      </c>
      <c r="R70" s="15">
        <v>57</v>
      </c>
      <c r="S70" s="15">
        <v>671</v>
      </c>
      <c r="T70" s="15">
        <v>253</v>
      </c>
      <c r="U70" s="15">
        <v>418</v>
      </c>
      <c r="V70" s="15">
        <v>5</v>
      </c>
      <c r="W70" s="15">
        <v>72</v>
      </c>
      <c r="X70" s="15">
        <v>22</v>
      </c>
      <c r="Y70" s="15">
        <v>50</v>
      </c>
      <c r="Z70" s="15">
        <v>5436</v>
      </c>
      <c r="AA70" s="15">
        <v>32409</v>
      </c>
      <c r="AB70" s="15">
        <v>12500</v>
      </c>
      <c r="AC70" s="15">
        <v>19808</v>
      </c>
      <c r="AD70" s="15">
        <v>3324</v>
      </c>
      <c r="AE70" s="15">
        <v>7772</v>
      </c>
      <c r="AF70" s="15">
        <v>3082</v>
      </c>
      <c r="AG70" s="15">
        <v>4690</v>
      </c>
      <c r="AH70" s="15">
        <v>2104</v>
      </c>
      <c r="AI70" s="15">
        <v>24579</v>
      </c>
      <c r="AJ70" s="15">
        <v>9373</v>
      </c>
      <c r="AK70" s="15">
        <v>15105</v>
      </c>
      <c r="AL70" s="15">
        <v>2024</v>
      </c>
      <c r="AM70" s="15">
        <v>23119</v>
      </c>
      <c r="AN70" s="15">
        <v>8896</v>
      </c>
      <c r="AO70" s="15">
        <v>14129</v>
      </c>
      <c r="AP70" s="15">
        <v>80</v>
      </c>
      <c r="AQ70" s="15">
        <v>1460</v>
      </c>
      <c r="AR70" s="15">
        <v>477</v>
      </c>
      <c r="AS70" s="15">
        <v>976</v>
      </c>
      <c r="AT70" s="15">
        <v>8</v>
      </c>
      <c r="AU70" s="15">
        <v>58</v>
      </c>
      <c r="AV70" s="15">
        <v>45</v>
      </c>
      <c r="AW70" s="15">
        <v>13</v>
      </c>
      <c r="AX70" s="15">
        <v>2195</v>
      </c>
      <c r="AY70" s="15">
        <v>27181</v>
      </c>
      <c r="AZ70" s="15">
        <v>12730</v>
      </c>
      <c r="BA70" s="15">
        <v>14421</v>
      </c>
      <c r="BB70" s="15">
        <v>1185</v>
      </c>
      <c r="BC70" s="15">
        <v>3138</v>
      </c>
      <c r="BD70" s="15">
        <v>830</v>
      </c>
      <c r="BE70" s="15">
        <v>2308</v>
      </c>
      <c r="BF70" s="15">
        <v>1000</v>
      </c>
      <c r="BG70" s="15">
        <v>23996</v>
      </c>
      <c r="BH70" s="15">
        <v>11888</v>
      </c>
      <c r="BI70" s="15">
        <v>12078</v>
      </c>
      <c r="BJ70" s="15">
        <v>699</v>
      </c>
      <c r="BK70" s="15">
        <v>8066</v>
      </c>
      <c r="BL70" s="15">
        <v>3948</v>
      </c>
      <c r="BM70" s="15">
        <v>4088</v>
      </c>
      <c r="BN70" s="15">
        <v>301</v>
      </c>
      <c r="BO70" s="15">
        <v>15930</v>
      </c>
      <c r="BP70" s="15">
        <v>7940</v>
      </c>
      <c r="BQ70" s="15">
        <v>7990</v>
      </c>
      <c r="BR70" s="15">
        <v>10</v>
      </c>
      <c r="BS70" s="15">
        <v>47</v>
      </c>
      <c r="BT70" s="15">
        <v>12</v>
      </c>
      <c r="BU70" s="15">
        <v>35</v>
      </c>
      <c r="BV70" s="15">
        <v>5247</v>
      </c>
      <c r="BW70" s="15">
        <v>92483</v>
      </c>
      <c r="BX70" s="15">
        <v>23183</v>
      </c>
      <c r="BY70" s="15">
        <v>69208</v>
      </c>
      <c r="BZ70" s="15">
        <v>2664</v>
      </c>
      <c r="CA70" s="15">
        <v>16088</v>
      </c>
      <c r="CB70" s="15">
        <v>4278</v>
      </c>
      <c r="CC70" s="15">
        <v>11805</v>
      </c>
      <c r="CD70" s="15">
        <v>2541</v>
      </c>
      <c r="CE70" s="15">
        <v>76112</v>
      </c>
      <c r="CF70" s="15">
        <v>18855</v>
      </c>
      <c r="CG70" s="15">
        <v>57170</v>
      </c>
      <c r="CH70" s="15">
        <v>876</v>
      </c>
      <c r="CI70" s="15">
        <v>17130</v>
      </c>
      <c r="CJ70" s="15">
        <v>3746</v>
      </c>
      <c r="CK70" s="15">
        <v>13327</v>
      </c>
      <c r="CL70" s="15">
        <v>1665</v>
      </c>
      <c r="CM70" s="15">
        <v>58982</v>
      </c>
      <c r="CN70" s="15">
        <v>15109</v>
      </c>
      <c r="CO70" s="15">
        <v>43843</v>
      </c>
      <c r="CP70" s="15">
        <v>42</v>
      </c>
      <c r="CQ70" s="15">
        <v>283</v>
      </c>
      <c r="CR70" s="15">
        <v>50</v>
      </c>
      <c r="CS70" s="15">
        <v>233</v>
      </c>
      <c r="CT70" s="15">
        <v>248</v>
      </c>
      <c r="CU70" s="15">
        <v>2499</v>
      </c>
      <c r="CV70" s="15">
        <v>1257</v>
      </c>
      <c r="CW70" s="15">
        <v>1242</v>
      </c>
      <c r="CX70" s="15">
        <v>4</v>
      </c>
      <c r="CY70" s="15">
        <v>15</v>
      </c>
      <c r="CZ70" s="15">
        <v>8</v>
      </c>
      <c r="DA70" s="15">
        <v>7</v>
      </c>
      <c r="DB70" s="15">
        <v>244</v>
      </c>
      <c r="DC70" s="15">
        <v>2484</v>
      </c>
      <c r="DD70" s="15">
        <v>1249</v>
      </c>
      <c r="DE70" s="15">
        <v>1235</v>
      </c>
      <c r="DF70" s="15">
        <v>190</v>
      </c>
      <c r="DG70" s="15">
        <v>1706</v>
      </c>
      <c r="DH70" s="15">
        <v>847</v>
      </c>
      <c r="DI70" s="15">
        <v>859</v>
      </c>
      <c r="DJ70" s="15">
        <v>54</v>
      </c>
      <c r="DK70" s="15">
        <v>778</v>
      </c>
      <c r="DL70" s="15">
        <v>402</v>
      </c>
      <c r="DM70" s="15">
        <v>376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4341</v>
      </c>
      <c r="DS70" s="15">
        <v>61374</v>
      </c>
      <c r="DT70" s="15">
        <v>34763</v>
      </c>
      <c r="DU70" s="15">
        <v>26452</v>
      </c>
      <c r="DV70" s="15">
        <v>516</v>
      </c>
      <c r="DW70" s="15">
        <v>1139</v>
      </c>
      <c r="DX70" s="15">
        <v>803</v>
      </c>
      <c r="DY70" s="15">
        <v>336</v>
      </c>
      <c r="DZ70" s="15">
        <v>3571</v>
      </c>
      <c r="EA70" s="15">
        <v>59463</v>
      </c>
      <c r="EB70" s="15">
        <v>33581</v>
      </c>
      <c r="EC70" s="15">
        <v>25724</v>
      </c>
      <c r="ED70" s="15">
        <v>1882</v>
      </c>
      <c r="EE70" s="15">
        <v>50917</v>
      </c>
      <c r="EF70" s="15">
        <v>28948</v>
      </c>
      <c r="EG70" s="15">
        <v>21811</v>
      </c>
      <c r="EH70" s="15">
        <v>1689</v>
      </c>
      <c r="EI70" s="15">
        <v>8546</v>
      </c>
      <c r="EJ70" s="15">
        <v>4633</v>
      </c>
      <c r="EK70" s="15">
        <v>3913</v>
      </c>
      <c r="EL70" s="15">
        <v>254</v>
      </c>
      <c r="EM70" s="15">
        <v>772</v>
      </c>
      <c r="EN70" s="15">
        <v>379</v>
      </c>
      <c r="EO70" s="13">
        <v>392</v>
      </c>
    </row>
    <row r="71" spans="1:145" ht="15" customHeight="1">
      <c r="A71" s="9" t="s">
        <v>18</v>
      </c>
      <c r="B71" s="8">
        <v>2131</v>
      </c>
      <c r="C71" s="13">
        <v>14648</v>
      </c>
      <c r="D71" s="13">
        <v>5885</v>
      </c>
      <c r="E71" s="13">
        <v>8753</v>
      </c>
      <c r="F71" s="13">
        <v>1583</v>
      </c>
      <c r="G71" s="13">
        <v>4627</v>
      </c>
      <c r="H71" s="13">
        <v>1669</v>
      </c>
      <c r="I71" s="13">
        <v>2958</v>
      </c>
      <c r="J71" s="13">
        <v>545</v>
      </c>
      <c r="K71" s="13">
        <v>9997</v>
      </c>
      <c r="L71" s="13">
        <v>4207</v>
      </c>
      <c r="M71" s="13">
        <v>5780</v>
      </c>
      <c r="N71" s="13">
        <v>518</v>
      </c>
      <c r="O71" s="13">
        <v>9523</v>
      </c>
      <c r="P71" s="13">
        <v>4005</v>
      </c>
      <c r="Q71" s="13">
        <v>5508</v>
      </c>
      <c r="R71" s="13">
        <v>27</v>
      </c>
      <c r="S71" s="13">
        <v>474</v>
      </c>
      <c r="T71" s="13">
        <v>202</v>
      </c>
      <c r="U71" s="13">
        <v>272</v>
      </c>
      <c r="V71" s="13">
        <v>3</v>
      </c>
      <c r="W71" s="13">
        <v>24</v>
      </c>
      <c r="X71" s="13">
        <v>9</v>
      </c>
      <c r="Y71" s="13">
        <v>15</v>
      </c>
      <c r="Z71" s="13">
        <v>1692</v>
      </c>
      <c r="AA71" s="13">
        <v>7799</v>
      </c>
      <c r="AB71" s="13">
        <v>3534</v>
      </c>
      <c r="AC71" s="13">
        <v>4265</v>
      </c>
      <c r="AD71" s="13">
        <v>1267</v>
      </c>
      <c r="AE71" s="13">
        <v>2698</v>
      </c>
      <c r="AF71" s="13">
        <v>1188</v>
      </c>
      <c r="AG71" s="13">
        <v>1510</v>
      </c>
      <c r="AH71" s="13">
        <v>421</v>
      </c>
      <c r="AI71" s="13">
        <v>5060</v>
      </c>
      <c r="AJ71" s="13">
        <v>2307</v>
      </c>
      <c r="AK71" s="13">
        <v>2753</v>
      </c>
      <c r="AL71" s="13">
        <v>392</v>
      </c>
      <c r="AM71" s="13">
        <v>4784</v>
      </c>
      <c r="AN71" s="13">
        <v>2126</v>
      </c>
      <c r="AO71" s="13">
        <v>2658</v>
      </c>
      <c r="AP71" s="13">
        <v>29</v>
      </c>
      <c r="AQ71" s="13">
        <v>276</v>
      </c>
      <c r="AR71" s="13">
        <v>181</v>
      </c>
      <c r="AS71" s="13">
        <v>95</v>
      </c>
      <c r="AT71" s="13">
        <v>4</v>
      </c>
      <c r="AU71" s="13">
        <v>41</v>
      </c>
      <c r="AV71" s="13">
        <v>39</v>
      </c>
      <c r="AW71" s="13">
        <v>2</v>
      </c>
      <c r="AX71" s="13">
        <v>485</v>
      </c>
      <c r="AY71" s="13">
        <v>11377</v>
      </c>
      <c r="AZ71" s="13">
        <v>5227</v>
      </c>
      <c r="BA71" s="13">
        <v>6150</v>
      </c>
      <c r="BB71" s="13">
        <v>245</v>
      </c>
      <c r="BC71" s="13">
        <v>662</v>
      </c>
      <c r="BD71" s="13">
        <v>169</v>
      </c>
      <c r="BE71" s="13">
        <v>493</v>
      </c>
      <c r="BF71" s="13">
        <v>237</v>
      </c>
      <c r="BG71" s="13">
        <v>10685</v>
      </c>
      <c r="BH71" s="13">
        <v>5053</v>
      </c>
      <c r="BI71" s="13">
        <v>5632</v>
      </c>
      <c r="BJ71" s="13">
        <v>69</v>
      </c>
      <c r="BK71" s="13">
        <v>969</v>
      </c>
      <c r="BL71" s="13">
        <v>446</v>
      </c>
      <c r="BM71" s="13">
        <v>523</v>
      </c>
      <c r="BN71" s="13">
        <v>168</v>
      </c>
      <c r="BO71" s="13">
        <v>9716</v>
      </c>
      <c r="BP71" s="13">
        <v>4607</v>
      </c>
      <c r="BQ71" s="13">
        <v>5109</v>
      </c>
      <c r="BR71" s="13">
        <v>3</v>
      </c>
      <c r="BS71" s="13">
        <v>30</v>
      </c>
      <c r="BT71" s="13">
        <v>5</v>
      </c>
      <c r="BU71" s="13">
        <v>25</v>
      </c>
      <c r="BV71" s="13">
        <v>1047</v>
      </c>
      <c r="BW71" s="13">
        <v>23188</v>
      </c>
      <c r="BX71" s="13">
        <v>5996</v>
      </c>
      <c r="BY71" s="13">
        <v>17192</v>
      </c>
      <c r="BZ71" s="13">
        <v>617</v>
      </c>
      <c r="CA71" s="13">
        <v>3903</v>
      </c>
      <c r="CB71" s="13">
        <v>1071</v>
      </c>
      <c r="CC71" s="13">
        <v>2832</v>
      </c>
      <c r="CD71" s="13">
        <v>421</v>
      </c>
      <c r="CE71" s="13">
        <v>19234</v>
      </c>
      <c r="CF71" s="13">
        <v>4917</v>
      </c>
      <c r="CG71" s="13">
        <v>14317</v>
      </c>
      <c r="CH71" s="13">
        <v>26</v>
      </c>
      <c r="CI71" s="13">
        <v>758</v>
      </c>
      <c r="CJ71" s="13">
        <v>242</v>
      </c>
      <c r="CK71" s="13">
        <v>516</v>
      </c>
      <c r="CL71" s="13">
        <v>395</v>
      </c>
      <c r="CM71" s="13">
        <v>18476</v>
      </c>
      <c r="CN71" s="13">
        <v>4675</v>
      </c>
      <c r="CO71" s="13">
        <v>13801</v>
      </c>
      <c r="CP71" s="13">
        <v>9</v>
      </c>
      <c r="CQ71" s="13">
        <v>51</v>
      </c>
      <c r="CR71" s="13">
        <v>8</v>
      </c>
      <c r="CS71" s="13">
        <v>43</v>
      </c>
      <c r="CT71" s="13">
        <v>43</v>
      </c>
      <c r="CU71" s="13">
        <v>715</v>
      </c>
      <c r="CV71" s="13">
        <v>376</v>
      </c>
      <c r="CW71" s="13">
        <v>339</v>
      </c>
      <c r="CX71" s="13">
        <v>1</v>
      </c>
      <c r="CY71" s="13">
        <v>2</v>
      </c>
      <c r="CZ71" s="13">
        <v>1</v>
      </c>
      <c r="DA71" s="13">
        <v>1</v>
      </c>
      <c r="DB71" s="13">
        <v>42</v>
      </c>
      <c r="DC71" s="13">
        <v>713</v>
      </c>
      <c r="DD71" s="13">
        <v>375</v>
      </c>
      <c r="DE71" s="13">
        <v>338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42</v>
      </c>
      <c r="DK71" s="13">
        <v>713</v>
      </c>
      <c r="DL71" s="13">
        <v>375</v>
      </c>
      <c r="DM71" s="13">
        <v>338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2034</v>
      </c>
      <c r="DS71" s="13">
        <v>18063</v>
      </c>
      <c r="DT71" s="13">
        <v>10727</v>
      </c>
      <c r="DU71" s="13">
        <v>7336</v>
      </c>
      <c r="DV71" s="13">
        <v>232</v>
      </c>
      <c r="DW71" s="13">
        <v>555</v>
      </c>
      <c r="DX71" s="13">
        <v>373</v>
      </c>
      <c r="DY71" s="13">
        <v>182</v>
      </c>
      <c r="DZ71" s="13">
        <v>1667</v>
      </c>
      <c r="EA71" s="13">
        <v>17072</v>
      </c>
      <c r="EB71" s="13">
        <v>10138</v>
      </c>
      <c r="EC71" s="13">
        <v>6934</v>
      </c>
      <c r="ED71" s="13">
        <v>471</v>
      </c>
      <c r="EE71" s="13">
        <v>12015</v>
      </c>
      <c r="EF71" s="13">
        <v>7403</v>
      </c>
      <c r="EG71" s="13">
        <v>4612</v>
      </c>
      <c r="EH71" s="13">
        <v>1196</v>
      </c>
      <c r="EI71" s="13">
        <v>5057</v>
      </c>
      <c r="EJ71" s="13">
        <v>2735</v>
      </c>
      <c r="EK71" s="13">
        <v>2322</v>
      </c>
      <c r="EL71" s="13">
        <v>135</v>
      </c>
      <c r="EM71" s="13">
        <v>436</v>
      </c>
      <c r="EN71" s="13">
        <v>216</v>
      </c>
      <c r="EO71" s="13">
        <v>220</v>
      </c>
    </row>
    <row r="72" spans="1:145" ht="15" customHeight="1">
      <c r="A72" s="9" t="s">
        <v>19</v>
      </c>
      <c r="B72" s="8">
        <v>1356</v>
      </c>
      <c r="C72" s="13">
        <v>10658</v>
      </c>
      <c r="D72" s="13">
        <v>4298</v>
      </c>
      <c r="E72" s="13">
        <v>6280</v>
      </c>
      <c r="F72" s="13">
        <v>901</v>
      </c>
      <c r="G72" s="13">
        <v>2681</v>
      </c>
      <c r="H72" s="13">
        <v>957</v>
      </c>
      <c r="I72" s="13">
        <v>1724</v>
      </c>
      <c r="J72" s="13">
        <v>454</v>
      </c>
      <c r="K72" s="13">
        <v>7964</v>
      </c>
      <c r="L72" s="13">
        <v>3334</v>
      </c>
      <c r="M72" s="13">
        <v>4550</v>
      </c>
      <c r="N72" s="13">
        <v>448</v>
      </c>
      <c r="O72" s="13">
        <v>7924</v>
      </c>
      <c r="P72" s="13">
        <v>3322</v>
      </c>
      <c r="Q72" s="13">
        <v>4522</v>
      </c>
      <c r="R72" s="13">
        <v>6</v>
      </c>
      <c r="S72" s="13">
        <v>40</v>
      </c>
      <c r="T72" s="13">
        <v>12</v>
      </c>
      <c r="U72" s="13">
        <v>28</v>
      </c>
      <c r="V72" s="13">
        <v>1</v>
      </c>
      <c r="W72" s="13">
        <v>13</v>
      </c>
      <c r="X72" s="13">
        <v>7</v>
      </c>
      <c r="Y72" s="13">
        <v>6</v>
      </c>
      <c r="Z72" s="13">
        <v>783</v>
      </c>
      <c r="AA72" s="13">
        <v>6692</v>
      </c>
      <c r="AB72" s="13">
        <v>1794</v>
      </c>
      <c r="AC72" s="13">
        <v>4897</v>
      </c>
      <c r="AD72" s="13">
        <v>469</v>
      </c>
      <c r="AE72" s="13">
        <v>978</v>
      </c>
      <c r="AF72" s="13">
        <v>363</v>
      </c>
      <c r="AG72" s="13">
        <v>615</v>
      </c>
      <c r="AH72" s="13">
        <v>313</v>
      </c>
      <c r="AI72" s="13">
        <v>5713</v>
      </c>
      <c r="AJ72" s="13">
        <v>1430</v>
      </c>
      <c r="AK72" s="13">
        <v>4282</v>
      </c>
      <c r="AL72" s="13">
        <v>305</v>
      </c>
      <c r="AM72" s="13">
        <v>4918</v>
      </c>
      <c r="AN72" s="13">
        <v>1356</v>
      </c>
      <c r="AO72" s="13">
        <v>3561</v>
      </c>
      <c r="AP72" s="13">
        <v>8</v>
      </c>
      <c r="AQ72" s="13">
        <v>795</v>
      </c>
      <c r="AR72" s="13">
        <v>74</v>
      </c>
      <c r="AS72" s="13">
        <v>721</v>
      </c>
      <c r="AT72" s="13">
        <v>1</v>
      </c>
      <c r="AU72" s="13">
        <v>1</v>
      </c>
      <c r="AV72" s="13">
        <v>1</v>
      </c>
      <c r="AW72" s="13" t="s">
        <v>17</v>
      </c>
      <c r="AX72" s="13">
        <v>392</v>
      </c>
      <c r="AY72" s="13">
        <v>4172</v>
      </c>
      <c r="AZ72" s="13">
        <v>1848</v>
      </c>
      <c r="BA72" s="13">
        <v>2324</v>
      </c>
      <c r="BB72" s="13">
        <v>249</v>
      </c>
      <c r="BC72" s="13">
        <v>572</v>
      </c>
      <c r="BD72" s="13">
        <v>141</v>
      </c>
      <c r="BE72" s="13">
        <v>431</v>
      </c>
      <c r="BF72" s="13">
        <v>142</v>
      </c>
      <c r="BG72" s="13">
        <v>3599</v>
      </c>
      <c r="BH72" s="13">
        <v>1706</v>
      </c>
      <c r="BI72" s="13">
        <v>1893</v>
      </c>
      <c r="BJ72" s="13">
        <v>107</v>
      </c>
      <c r="BK72" s="13">
        <v>1232</v>
      </c>
      <c r="BL72" s="13">
        <v>550</v>
      </c>
      <c r="BM72" s="13">
        <v>682</v>
      </c>
      <c r="BN72" s="13">
        <v>35</v>
      </c>
      <c r="BO72" s="13">
        <v>2367</v>
      </c>
      <c r="BP72" s="13">
        <v>1156</v>
      </c>
      <c r="BQ72" s="13">
        <v>1211</v>
      </c>
      <c r="BR72" s="13">
        <v>1</v>
      </c>
      <c r="BS72" s="13">
        <v>1</v>
      </c>
      <c r="BT72" s="13">
        <v>1</v>
      </c>
      <c r="BU72" s="13" t="s">
        <v>17</v>
      </c>
      <c r="BV72" s="13">
        <v>773</v>
      </c>
      <c r="BW72" s="13">
        <v>12389</v>
      </c>
      <c r="BX72" s="13">
        <v>3198</v>
      </c>
      <c r="BY72" s="13">
        <v>9191</v>
      </c>
      <c r="BZ72" s="13">
        <v>444</v>
      </c>
      <c r="CA72" s="13">
        <v>2988</v>
      </c>
      <c r="CB72" s="13">
        <v>819</v>
      </c>
      <c r="CC72" s="13">
        <v>2169</v>
      </c>
      <c r="CD72" s="13">
        <v>314</v>
      </c>
      <c r="CE72" s="13">
        <v>9318</v>
      </c>
      <c r="CF72" s="13">
        <v>2361</v>
      </c>
      <c r="CG72" s="13">
        <v>6957</v>
      </c>
      <c r="CH72" s="13">
        <v>43</v>
      </c>
      <c r="CI72" s="13">
        <v>810</v>
      </c>
      <c r="CJ72" s="13">
        <v>272</v>
      </c>
      <c r="CK72" s="13">
        <v>538</v>
      </c>
      <c r="CL72" s="13">
        <v>271</v>
      </c>
      <c r="CM72" s="13">
        <v>8508</v>
      </c>
      <c r="CN72" s="13">
        <v>2089</v>
      </c>
      <c r="CO72" s="13">
        <v>6419</v>
      </c>
      <c r="CP72" s="13">
        <v>15</v>
      </c>
      <c r="CQ72" s="13">
        <v>83</v>
      </c>
      <c r="CR72" s="13">
        <v>18</v>
      </c>
      <c r="CS72" s="13">
        <v>65</v>
      </c>
      <c r="CT72" s="13">
        <v>6</v>
      </c>
      <c r="CU72" s="13">
        <v>86</v>
      </c>
      <c r="CV72" s="13">
        <v>51</v>
      </c>
      <c r="CW72" s="13">
        <v>35</v>
      </c>
      <c r="CX72" s="13">
        <v>1</v>
      </c>
      <c r="CY72" s="13">
        <v>4</v>
      </c>
      <c r="CZ72" s="13">
        <v>4</v>
      </c>
      <c r="DA72" s="13" t="s">
        <v>17</v>
      </c>
      <c r="DB72" s="13">
        <v>5</v>
      </c>
      <c r="DC72" s="13">
        <v>82</v>
      </c>
      <c r="DD72" s="13">
        <v>47</v>
      </c>
      <c r="DE72" s="13">
        <v>35</v>
      </c>
      <c r="DF72" s="13">
        <v>2</v>
      </c>
      <c r="DG72" s="13">
        <v>68</v>
      </c>
      <c r="DH72" s="13">
        <v>39</v>
      </c>
      <c r="DI72" s="13">
        <v>29</v>
      </c>
      <c r="DJ72" s="13">
        <v>3</v>
      </c>
      <c r="DK72" s="13">
        <v>14</v>
      </c>
      <c r="DL72" s="13">
        <v>8</v>
      </c>
      <c r="DM72" s="13">
        <v>6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565</v>
      </c>
      <c r="DS72" s="13">
        <v>11016</v>
      </c>
      <c r="DT72" s="13">
        <v>5705</v>
      </c>
      <c r="DU72" s="13">
        <v>5310</v>
      </c>
      <c r="DV72" s="13">
        <v>67</v>
      </c>
      <c r="DW72" s="13">
        <v>179</v>
      </c>
      <c r="DX72" s="13">
        <v>138</v>
      </c>
      <c r="DY72" s="13">
        <v>41</v>
      </c>
      <c r="DZ72" s="13">
        <v>465</v>
      </c>
      <c r="EA72" s="13">
        <v>10751</v>
      </c>
      <c r="EB72" s="13">
        <v>5528</v>
      </c>
      <c r="EC72" s="13">
        <v>5223</v>
      </c>
      <c r="ED72" s="13">
        <v>350</v>
      </c>
      <c r="EE72" s="13">
        <v>9865</v>
      </c>
      <c r="EF72" s="13">
        <v>4985</v>
      </c>
      <c r="EG72" s="13">
        <v>4880</v>
      </c>
      <c r="EH72" s="13">
        <v>115</v>
      </c>
      <c r="EI72" s="13">
        <v>886</v>
      </c>
      <c r="EJ72" s="13">
        <v>543</v>
      </c>
      <c r="EK72" s="13">
        <v>343</v>
      </c>
      <c r="EL72" s="13">
        <v>33</v>
      </c>
      <c r="EM72" s="13">
        <v>86</v>
      </c>
      <c r="EN72" s="13">
        <v>39</v>
      </c>
      <c r="EO72" s="13">
        <v>46</v>
      </c>
    </row>
    <row r="73" spans="1:145" ht="15" customHeight="1">
      <c r="A73" s="9" t="s">
        <v>20</v>
      </c>
      <c r="B73" s="8">
        <v>3789</v>
      </c>
      <c r="C73" s="13">
        <v>28361</v>
      </c>
      <c r="D73" s="13">
        <v>11614</v>
      </c>
      <c r="E73" s="13">
        <v>16384</v>
      </c>
      <c r="F73" s="13">
        <v>2618</v>
      </c>
      <c r="G73" s="13">
        <v>8978</v>
      </c>
      <c r="H73" s="13">
        <v>3336</v>
      </c>
      <c r="I73" s="13">
        <v>5642</v>
      </c>
      <c r="J73" s="13">
        <v>1170</v>
      </c>
      <c r="K73" s="13">
        <v>19348</v>
      </c>
      <c r="L73" s="13">
        <v>8272</v>
      </c>
      <c r="M73" s="13">
        <v>10713</v>
      </c>
      <c r="N73" s="13">
        <v>1155</v>
      </c>
      <c r="O73" s="13">
        <v>19251</v>
      </c>
      <c r="P73" s="13">
        <v>8256</v>
      </c>
      <c r="Q73" s="13">
        <v>10632</v>
      </c>
      <c r="R73" s="13">
        <v>15</v>
      </c>
      <c r="S73" s="13">
        <v>97</v>
      </c>
      <c r="T73" s="13">
        <v>16</v>
      </c>
      <c r="U73" s="13">
        <v>81</v>
      </c>
      <c r="V73" s="13">
        <v>1</v>
      </c>
      <c r="W73" s="13">
        <v>35</v>
      </c>
      <c r="X73" s="13">
        <v>6</v>
      </c>
      <c r="Y73" s="13">
        <v>29</v>
      </c>
      <c r="Z73" s="13">
        <v>1487</v>
      </c>
      <c r="AA73" s="13">
        <v>9308</v>
      </c>
      <c r="AB73" s="13">
        <v>3815</v>
      </c>
      <c r="AC73" s="13">
        <v>5468</v>
      </c>
      <c r="AD73" s="13">
        <v>825</v>
      </c>
      <c r="AE73" s="13">
        <v>2045</v>
      </c>
      <c r="AF73" s="13">
        <v>804</v>
      </c>
      <c r="AG73" s="13">
        <v>1241</v>
      </c>
      <c r="AH73" s="13">
        <v>662</v>
      </c>
      <c r="AI73" s="13">
        <v>7263</v>
      </c>
      <c r="AJ73" s="13">
        <v>3011</v>
      </c>
      <c r="AK73" s="13">
        <v>4227</v>
      </c>
      <c r="AL73" s="13">
        <v>640</v>
      </c>
      <c r="AM73" s="13">
        <v>6986</v>
      </c>
      <c r="AN73" s="13">
        <v>2853</v>
      </c>
      <c r="AO73" s="13">
        <v>4108</v>
      </c>
      <c r="AP73" s="13">
        <v>22</v>
      </c>
      <c r="AQ73" s="13">
        <v>277</v>
      </c>
      <c r="AR73" s="13">
        <v>158</v>
      </c>
      <c r="AS73" s="13">
        <v>119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704</v>
      </c>
      <c r="AY73" s="13">
        <v>6675</v>
      </c>
      <c r="AZ73" s="13">
        <v>3212</v>
      </c>
      <c r="BA73" s="13">
        <v>3463</v>
      </c>
      <c r="BB73" s="13">
        <v>400</v>
      </c>
      <c r="BC73" s="13">
        <v>1140</v>
      </c>
      <c r="BD73" s="13">
        <v>290</v>
      </c>
      <c r="BE73" s="13">
        <v>850</v>
      </c>
      <c r="BF73" s="13">
        <v>303</v>
      </c>
      <c r="BG73" s="13">
        <v>5534</v>
      </c>
      <c r="BH73" s="13">
        <v>2922</v>
      </c>
      <c r="BI73" s="13">
        <v>2612</v>
      </c>
      <c r="BJ73" s="13">
        <v>244</v>
      </c>
      <c r="BK73" s="13">
        <v>3040</v>
      </c>
      <c r="BL73" s="13">
        <v>1482</v>
      </c>
      <c r="BM73" s="13">
        <v>1558</v>
      </c>
      <c r="BN73" s="13">
        <v>59</v>
      </c>
      <c r="BO73" s="13">
        <v>2494</v>
      </c>
      <c r="BP73" s="13">
        <v>1440</v>
      </c>
      <c r="BQ73" s="13">
        <v>1054</v>
      </c>
      <c r="BR73" s="13">
        <v>1</v>
      </c>
      <c r="BS73" s="13">
        <v>1</v>
      </c>
      <c r="BT73" s="13" t="s">
        <v>17</v>
      </c>
      <c r="BU73" s="13">
        <v>1</v>
      </c>
      <c r="BV73" s="13">
        <v>1743</v>
      </c>
      <c r="BW73" s="13">
        <v>34169</v>
      </c>
      <c r="BX73" s="13">
        <v>8145</v>
      </c>
      <c r="BY73" s="13">
        <v>26024</v>
      </c>
      <c r="BZ73" s="13">
        <v>844</v>
      </c>
      <c r="CA73" s="13">
        <v>5073</v>
      </c>
      <c r="CB73" s="13">
        <v>1242</v>
      </c>
      <c r="CC73" s="13">
        <v>3831</v>
      </c>
      <c r="CD73" s="13">
        <v>887</v>
      </c>
      <c r="CE73" s="13">
        <v>29007</v>
      </c>
      <c r="CF73" s="13">
        <v>6888</v>
      </c>
      <c r="CG73" s="13">
        <v>22119</v>
      </c>
      <c r="CH73" s="13">
        <v>311</v>
      </c>
      <c r="CI73" s="13">
        <v>7945</v>
      </c>
      <c r="CJ73" s="13">
        <v>1417</v>
      </c>
      <c r="CK73" s="13">
        <v>6528</v>
      </c>
      <c r="CL73" s="13">
        <v>576</v>
      </c>
      <c r="CM73" s="13">
        <v>21062</v>
      </c>
      <c r="CN73" s="13">
        <v>5471</v>
      </c>
      <c r="CO73" s="13">
        <v>15591</v>
      </c>
      <c r="CP73" s="13">
        <v>12</v>
      </c>
      <c r="CQ73" s="13">
        <v>89</v>
      </c>
      <c r="CR73" s="13">
        <v>15</v>
      </c>
      <c r="CS73" s="13">
        <v>74</v>
      </c>
      <c r="CT73" s="13">
        <v>5</v>
      </c>
      <c r="CU73" s="13">
        <v>42</v>
      </c>
      <c r="CV73" s="13">
        <v>17</v>
      </c>
      <c r="CW73" s="13">
        <v>25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>
        <v>5</v>
      </c>
      <c r="DC73" s="13">
        <v>42</v>
      </c>
      <c r="DD73" s="13">
        <v>17</v>
      </c>
      <c r="DE73" s="13">
        <v>25</v>
      </c>
      <c r="DF73" s="13">
        <v>1</v>
      </c>
      <c r="DG73" s="13">
        <v>3</v>
      </c>
      <c r="DH73" s="13" t="s">
        <v>17</v>
      </c>
      <c r="DI73" s="13">
        <v>3</v>
      </c>
      <c r="DJ73" s="13">
        <v>4</v>
      </c>
      <c r="DK73" s="13">
        <v>39</v>
      </c>
      <c r="DL73" s="13">
        <v>17</v>
      </c>
      <c r="DM73" s="13">
        <v>22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998</v>
      </c>
      <c r="DS73" s="13">
        <v>20462</v>
      </c>
      <c r="DT73" s="13">
        <v>11858</v>
      </c>
      <c r="DU73" s="13">
        <v>8466</v>
      </c>
      <c r="DV73" s="13">
        <v>124</v>
      </c>
      <c r="DW73" s="13">
        <v>235</v>
      </c>
      <c r="DX73" s="13">
        <v>178</v>
      </c>
      <c r="DY73" s="13">
        <v>57</v>
      </c>
      <c r="DZ73" s="13">
        <v>818</v>
      </c>
      <c r="EA73" s="13">
        <v>20046</v>
      </c>
      <c r="EB73" s="13">
        <v>11581</v>
      </c>
      <c r="EC73" s="13">
        <v>8327</v>
      </c>
      <c r="ED73" s="13">
        <v>573</v>
      </c>
      <c r="EE73" s="13">
        <v>18210</v>
      </c>
      <c r="EF73" s="13">
        <v>10630</v>
      </c>
      <c r="EG73" s="13">
        <v>7442</v>
      </c>
      <c r="EH73" s="13">
        <v>245</v>
      </c>
      <c r="EI73" s="13">
        <v>1836</v>
      </c>
      <c r="EJ73" s="13">
        <v>951</v>
      </c>
      <c r="EK73" s="13">
        <v>885</v>
      </c>
      <c r="EL73" s="13">
        <v>56</v>
      </c>
      <c r="EM73" s="13">
        <v>181</v>
      </c>
      <c r="EN73" s="13">
        <v>99</v>
      </c>
      <c r="EO73" s="13">
        <v>82</v>
      </c>
    </row>
    <row r="74" spans="1:145" ht="15" customHeight="1">
      <c r="A74" s="9" t="s">
        <v>21</v>
      </c>
      <c r="B74" s="8">
        <v>539</v>
      </c>
      <c r="C74" s="13">
        <v>4209</v>
      </c>
      <c r="D74" s="13">
        <v>1796</v>
      </c>
      <c r="E74" s="13">
        <v>2368</v>
      </c>
      <c r="F74" s="13">
        <v>364</v>
      </c>
      <c r="G74" s="13">
        <v>1336</v>
      </c>
      <c r="H74" s="13">
        <v>488</v>
      </c>
      <c r="I74" s="13">
        <v>848</v>
      </c>
      <c r="J74" s="13">
        <v>175</v>
      </c>
      <c r="K74" s="13">
        <v>2873</v>
      </c>
      <c r="L74" s="13">
        <v>1308</v>
      </c>
      <c r="M74" s="13">
        <v>1520</v>
      </c>
      <c r="N74" s="13">
        <v>174</v>
      </c>
      <c r="O74" s="13">
        <v>2867</v>
      </c>
      <c r="P74" s="13">
        <v>1305</v>
      </c>
      <c r="Q74" s="13">
        <v>1517</v>
      </c>
      <c r="R74" s="13">
        <v>1</v>
      </c>
      <c r="S74" s="13">
        <v>6</v>
      </c>
      <c r="T74" s="13">
        <v>3</v>
      </c>
      <c r="U74" s="13">
        <v>3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202</v>
      </c>
      <c r="AA74" s="13">
        <v>1577</v>
      </c>
      <c r="AB74" s="13">
        <v>803</v>
      </c>
      <c r="AC74" s="13">
        <v>747</v>
      </c>
      <c r="AD74" s="13">
        <v>91</v>
      </c>
      <c r="AE74" s="13">
        <v>231</v>
      </c>
      <c r="AF74" s="13">
        <v>73</v>
      </c>
      <c r="AG74" s="13">
        <v>158</v>
      </c>
      <c r="AH74" s="13">
        <v>111</v>
      </c>
      <c r="AI74" s="13">
        <v>1346</v>
      </c>
      <c r="AJ74" s="13">
        <v>730</v>
      </c>
      <c r="AK74" s="13">
        <v>589</v>
      </c>
      <c r="AL74" s="13">
        <v>102</v>
      </c>
      <c r="AM74" s="13">
        <v>1279</v>
      </c>
      <c r="AN74" s="13">
        <v>686</v>
      </c>
      <c r="AO74" s="13">
        <v>573</v>
      </c>
      <c r="AP74" s="13">
        <v>9</v>
      </c>
      <c r="AQ74" s="13">
        <v>67</v>
      </c>
      <c r="AR74" s="13">
        <v>44</v>
      </c>
      <c r="AS74" s="13">
        <v>16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92</v>
      </c>
      <c r="AY74" s="13">
        <v>821</v>
      </c>
      <c r="AZ74" s="13">
        <v>408</v>
      </c>
      <c r="BA74" s="13">
        <v>413</v>
      </c>
      <c r="BB74" s="13">
        <v>40</v>
      </c>
      <c r="BC74" s="13">
        <v>135</v>
      </c>
      <c r="BD74" s="13">
        <v>32</v>
      </c>
      <c r="BE74" s="13">
        <v>103</v>
      </c>
      <c r="BF74" s="13">
        <v>51</v>
      </c>
      <c r="BG74" s="13">
        <v>685</v>
      </c>
      <c r="BH74" s="13">
        <v>375</v>
      </c>
      <c r="BI74" s="13">
        <v>310</v>
      </c>
      <c r="BJ74" s="13">
        <v>44</v>
      </c>
      <c r="BK74" s="13">
        <v>543</v>
      </c>
      <c r="BL74" s="13">
        <v>291</v>
      </c>
      <c r="BM74" s="13">
        <v>252</v>
      </c>
      <c r="BN74" s="13">
        <v>7</v>
      </c>
      <c r="BO74" s="13">
        <v>142</v>
      </c>
      <c r="BP74" s="13">
        <v>84</v>
      </c>
      <c r="BQ74" s="13">
        <v>58</v>
      </c>
      <c r="BR74" s="13">
        <v>1</v>
      </c>
      <c r="BS74" s="13">
        <v>1</v>
      </c>
      <c r="BT74" s="13">
        <v>1</v>
      </c>
      <c r="BU74" s="13" t="s">
        <v>17</v>
      </c>
      <c r="BV74" s="13">
        <v>246</v>
      </c>
      <c r="BW74" s="13">
        <v>3631</v>
      </c>
      <c r="BX74" s="13">
        <v>901</v>
      </c>
      <c r="BY74" s="13">
        <v>2730</v>
      </c>
      <c r="BZ74" s="13">
        <v>107</v>
      </c>
      <c r="CA74" s="13">
        <v>692</v>
      </c>
      <c r="CB74" s="13">
        <v>159</v>
      </c>
      <c r="CC74" s="13">
        <v>533</v>
      </c>
      <c r="CD74" s="13">
        <v>138</v>
      </c>
      <c r="CE74" s="13">
        <v>2927</v>
      </c>
      <c r="CF74" s="13">
        <v>738</v>
      </c>
      <c r="CG74" s="13">
        <v>2189</v>
      </c>
      <c r="CH74" s="13">
        <v>84</v>
      </c>
      <c r="CI74" s="13">
        <v>1615</v>
      </c>
      <c r="CJ74" s="13">
        <v>378</v>
      </c>
      <c r="CK74" s="13">
        <v>1237</v>
      </c>
      <c r="CL74" s="13">
        <v>54</v>
      </c>
      <c r="CM74" s="13">
        <v>1312</v>
      </c>
      <c r="CN74" s="13">
        <v>360</v>
      </c>
      <c r="CO74" s="13">
        <v>952</v>
      </c>
      <c r="CP74" s="13">
        <v>1</v>
      </c>
      <c r="CQ74" s="13">
        <v>12</v>
      </c>
      <c r="CR74" s="13">
        <v>4</v>
      </c>
      <c r="CS74" s="13">
        <v>8</v>
      </c>
      <c r="CT74" s="13">
        <v>2</v>
      </c>
      <c r="CU74" s="13">
        <v>8</v>
      </c>
      <c r="CV74" s="13">
        <v>2</v>
      </c>
      <c r="CW74" s="13">
        <v>6</v>
      </c>
      <c r="CX74" s="13">
        <v>1</v>
      </c>
      <c r="CY74" s="13">
        <v>4</v>
      </c>
      <c r="CZ74" s="13">
        <v>1</v>
      </c>
      <c r="DA74" s="13">
        <v>3</v>
      </c>
      <c r="DB74" s="13">
        <v>1</v>
      </c>
      <c r="DC74" s="13">
        <v>4</v>
      </c>
      <c r="DD74" s="13">
        <v>1</v>
      </c>
      <c r="DE74" s="13">
        <v>3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>
        <v>1</v>
      </c>
      <c r="DK74" s="13">
        <v>4</v>
      </c>
      <c r="DL74" s="13">
        <v>1</v>
      </c>
      <c r="DM74" s="13">
        <v>3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130</v>
      </c>
      <c r="DS74" s="13">
        <v>2819</v>
      </c>
      <c r="DT74" s="13">
        <v>1506</v>
      </c>
      <c r="DU74" s="13">
        <v>1313</v>
      </c>
      <c r="DV74" s="13">
        <v>14</v>
      </c>
      <c r="DW74" s="13">
        <v>29</v>
      </c>
      <c r="DX74" s="13">
        <v>21</v>
      </c>
      <c r="DY74" s="13">
        <v>8</v>
      </c>
      <c r="DZ74" s="13">
        <v>107</v>
      </c>
      <c r="EA74" s="13">
        <v>2768</v>
      </c>
      <c r="EB74" s="13">
        <v>1474</v>
      </c>
      <c r="EC74" s="13">
        <v>1294</v>
      </c>
      <c r="ED74" s="13">
        <v>76</v>
      </c>
      <c r="EE74" s="13">
        <v>2575</v>
      </c>
      <c r="EF74" s="13">
        <v>1361</v>
      </c>
      <c r="EG74" s="13">
        <v>1214</v>
      </c>
      <c r="EH74" s="13">
        <v>31</v>
      </c>
      <c r="EI74" s="13">
        <v>193</v>
      </c>
      <c r="EJ74" s="13">
        <v>113</v>
      </c>
      <c r="EK74" s="13">
        <v>80</v>
      </c>
      <c r="EL74" s="13">
        <v>9</v>
      </c>
      <c r="EM74" s="13">
        <v>22</v>
      </c>
      <c r="EN74" s="13">
        <v>11</v>
      </c>
      <c r="EO74" s="13">
        <v>11</v>
      </c>
    </row>
    <row r="75" spans="1:145" ht="15" customHeight="1">
      <c r="A75" s="9" t="s">
        <v>22</v>
      </c>
      <c r="B75" s="8">
        <v>623</v>
      </c>
      <c r="C75" s="13">
        <v>5515</v>
      </c>
      <c r="D75" s="13">
        <v>2213</v>
      </c>
      <c r="E75" s="13">
        <v>3223</v>
      </c>
      <c r="F75" s="13">
        <v>386</v>
      </c>
      <c r="G75" s="13">
        <v>1389</v>
      </c>
      <c r="H75" s="13">
        <v>498</v>
      </c>
      <c r="I75" s="13">
        <v>891</v>
      </c>
      <c r="J75" s="13">
        <v>237</v>
      </c>
      <c r="K75" s="13">
        <v>4126</v>
      </c>
      <c r="L75" s="13">
        <v>1715</v>
      </c>
      <c r="M75" s="13">
        <v>2332</v>
      </c>
      <c r="N75" s="13">
        <v>236</v>
      </c>
      <c r="O75" s="13">
        <v>4124</v>
      </c>
      <c r="P75" s="13">
        <v>1714</v>
      </c>
      <c r="Q75" s="13">
        <v>2331</v>
      </c>
      <c r="R75" s="13">
        <v>1</v>
      </c>
      <c r="S75" s="13">
        <v>2</v>
      </c>
      <c r="T75" s="13">
        <v>1</v>
      </c>
      <c r="U75" s="13">
        <v>1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225</v>
      </c>
      <c r="AA75" s="13">
        <v>1455</v>
      </c>
      <c r="AB75" s="13">
        <v>468</v>
      </c>
      <c r="AC75" s="13">
        <v>987</v>
      </c>
      <c r="AD75" s="13">
        <v>106</v>
      </c>
      <c r="AE75" s="13">
        <v>337</v>
      </c>
      <c r="AF75" s="13">
        <v>109</v>
      </c>
      <c r="AG75" s="13">
        <v>228</v>
      </c>
      <c r="AH75" s="13">
        <v>118</v>
      </c>
      <c r="AI75" s="13">
        <v>1112</v>
      </c>
      <c r="AJ75" s="13">
        <v>359</v>
      </c>
      <c r="AK75" s="13">
        <v>753</v>
      </c>
      <c r="AL75" s="13">
        <v>116</v>
      </c>
      <c r="AM75" s="13">
        <v>1107</v>
      </c>
      <c r="AN75" s="13">
        <v>355</v>
      </c>
      <c r="AO75" s="13">
        <v>752</v>
      </c>
      <c r="AP75" s="13">
        <v>2</v>
      </c>
      <c r="AQ75" s="13">
        <v>5</v>
      </c>
      <c r="AR75" s="13">
        <v>4</v>
      </c>
      <c r="AS75" s="13">
        <v>1</v>
      </c>
      <c r="AT75" s="13">
        <v>1</v>
      </c>
      <c r="AU75" s="13">
        <v>6</v>
      </c>
      <c r="AV75" s="13" t="s">
        <v>17</v>
      </c>
      <c r="AW75" s="13">
        <v>6</v>
      </c>
      <c r="AX75" s="13">
        <v>100</v>
      </c>
      <c r="AY75" s="13">
        <v>719</v>
      </c>
      <c r="AZ75" s="13">
        <v>315</v>
      </c>
      <c r="BA75" s="13">
        <v>404</v>
      </c>
      <c r="BB75" s="13">
        <v>47</v>
      </c>
      <c r="BC75" s="13">
        <v>122</v>
      </c>
      <c r="BD75" s="13">
        <v>37</v>
      </c>
      <c r="BE75" s="13">
        <v>85</v>
      </c>
      <c r="BF75" s="13">
        <v>53</v>
      </c>
      <c r="BG75" s="13">
        <v>597</v>
      </c>
      <c r="BH75" s="13">
        <v>278</v>
      </c>
      <c r="BI75" s="13">
        <v>319</v>
      </c>
      <c r="BJ75" s="13">
        <v>47</v>
      </c>
      <c r="BK75" s="13">
        <v>480</v>
      </c>
      <c r="BL75" s="13">
        <v>235</v>
      </c>
      <c r="BM75" s="13">
        <v>245</v>
      </c>
      <c r="BN75" s="13">
        <v>6</v>
      </c>
      <c r="BO75" s="13">
        <v>117</v>
      </c>
      <c r="BP75" s="13">
        <v>43</v>
      </c>
      <c r="BQ75" s="13">
        <v>74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251</v>
      </c>
      <c r="BW75" s="13">
        <v>3761</v>
      </c>
      <c r="BX75" s="13">
        <v>954</v>
      </c>
      <c r="BY75" s="13">
        <v>2807</v>
      </c>
      <c r="BZ75" s="13">
        <v>96</v>
      </c>
      <c r="CA75" s="13">
        <v>576</v>
      </c>
      <c r="CB75" s="13">
        <v>176</v>
      </c>
      <c r="CC75" s="13">
        <v>400</v>
      </c>
      <c r="CD75" s="13">
        <v>155</v>
      </c>
      <c r="CE75" s="13">
        <v>3185</v>
      </c>
      <c r="CF75" s="13">
        <v>778</v>
      </c>
      <c r="CG75" s="13">
        <v>2407</v>
      </c>
      <c r="CH75" s="13">
        <v>71</v>
      </c>
      <c r="CI75" s="13">
        <v>1235</v>
      </c>
      <c r="CJ75" s="13">
        <v>331</v>
      </c>
      <c r="CK75" s="13">
        <v>904</v>
      </c>
      <c r="CL75" s="13">
        <v>84</v>
      </c>
      <c r="CM75" s="13">
        <v>1950</v>
      </c>
      <c r="CN75" s="13">
        <v>447</v>
      </c>
      <c r="CO75" s="13">
        <v>1503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141</v>
      </c>
      <c r="DS75" s="13">
        <v>2384</v>
      </c>
      <c r="DT75" s="13">
        <v>1314</v>
      </c>
      <c r="DU75" s="13">
        <v>1070</v>
      </c>
      <c r="DV75" s="13">
        <v>19</v>
      </c>
      <c r="DW75" s="13">
        <v>28</v>
      </c>
      <c r="DX75" s="13">
        <v>19</v>
      </c>
      <c r="DY75" s="13">
        <v>9</v>
      </c>
      <c r="DZ75" s="13">
        <v>115</v>
      </c>
      <c r="EA75" s="13">
        <v>2339</v>
      </c>
      <c r="EB75" s="13">
        <v>1291</v>
      </c>
      <c r="EC75" s="13">
        <v>1048</v>
      </c>
      <c r="ED75" s="13">
        <v>96</v>
      </c>
      <c r="EE75" s="13">
        <v>2227</v>
      </c>
      <c r="EF75" s="13">
        <v>1225</v>
      </c>
      <c r="EG75" s="13">
        <v>1002</v>
      </c>
      <c r="EH75" s="13">
        <v>19</v>
      </c>
      <c r="EI75" s="13">
        <v>112</v>
      </c>
      <c r="EJ75" s="13">
        <v>66</v>
      </c>
      <c r="EK75" s="13">
        <v>46</v>
      </c>
      <c r="EL75" s="13">
        <v>7</v>
      </c>
      <c r="EM75" s="13">
        <v>17</v>
      </c>
      <c r="EN75" s="13">
        <v>4</v>
      </c>
      <c r="EO75" s="13">
        <v>13</v>
      </c>
    </row>
    <row r="76" spans="1:145" ht="15" customHeight="1">
      <c r="A76" s="9" t="s">
        <v>23</v>
      </c>
      <c r="B76" s="8">
        <v>541</v>
      </c>
      <c r="C76" s="13">
        <v>3681</v>
      </c>
      <c r="D76" s="13">
        <v>1382</v>
      </c>
      <c r="E76" s="13">
        <v>2299</v>
      </c>
      <c r="F76" s="13">
        <v>388</v>
      </c>
      <c r="G76" s="13">
        <v>1365</v>
      </c>
      <c r="H76" s="13">
        <v>462</v>
      </c>
      <c r="I76" s="13">
        <v>903</v>
      </c>
      <c r="J76" s="13">
        <v>153</v>
      </c>
      <c r="K76" s="13">
        <v>2316</v>
      </c>
      <c r="L76" s="13">
        <v>920</v>
      </c>
      <c r="M76" s="13">
        <v>1396</v>
      </c>
      <c r="N76" s="13">
        <v>152</v>
      </c>
      <c r="O76" s="13">
        <v>2314</v>
      </c>
      <c r="P76" s="13">
        <v>919</v>
      </c>
      <c r="Q76" s="13">
        <v>1395</v>
      </c>
      <c r="R76" s="13">
        <v>1</v>
      </c>
      <c r="S76" s="13">
        <v>2</v>
      </c>
      <c r="T76" s="13">
        <v>1</v>
      </c>
      <c r="U76" s="13">
        <v>1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211</v>
      </c>
      <c r="AA76" s="13">
        <v>1180</v>
      </c>
      <c r="AB76" s="13">
        <v>501</v>
      </c>
      <c r="AC76" s="13">
        <v>679</v>
      </c>
      <c r="AD76" s="13">
        <v>109</v>
      </c>
      <c r="AE76" s="13">
        <v>269</v>
      </c>
      <c r="AF76" s="13">
        <v>115</v>
      </c>
      <c r="AG76" s="13">
        <v>154</v>
      </c>
      <c r="AH76" s="13">
        <v>101</v>
      </c>
      <c r="AI76" s="13">
        <v>909</v>
      </c>
      <c r="AJ76" s="13">
        <v>385</v>
      </c>
      <c r="AK76" s="13">
        <v>524</v>
      </c>
      <c r="AL76" s="13">
        <v>101</v>
      </c>
      <c r="AM76" s="13">
        <v>909</v>
      </c>
      <c r="AN76" s="13">
        <v>385</v>
      </c>
      <c r="AO76" s="13">
        <v>524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>
        <v>1</v>
      </c>
      <c r="AU76" s="13">
        <v>2</v>
      </c>
      <c r="AV76" s="13">
        <v>1</v>
      </c>
      <c r="AW76" s="13">
        <v>1</v>
      </c>
      <c r="AX76" s="13">
        <v>75</v>
      </c>
      <c r="AY76" s="13">
        <v>866</v>
      </c>
      <c r="AZ76" s="13">
        <v>433</v>
      </c>
      <c r="BA76" s="13">
        <v>433</v>
      </c>
      <c r="BB76" s="13">
        <v>38</v>
      </c>
      <c r="BC76" s="13">
        <v>72</v>
      </c>
      <c r="BD76" s="13">
        <v>25</v>
      </c>
      <c r="BE76" s="13">
        <v>47</v>
      </c>
      <c r="BF76" s="13">
        <v>37</v>
      </c>
      <c r="BG76" s="13">
        <v>794</v>
      </c>
      <c r="BH76" s="13">
        <v>408</v>
      </c>
      <c r="BI76" s="13">
        <v>386</v>
      </c>
      <c r="BJ76" s="13">
        <v>31</v>
      </c>
      <c r="BK76" s="13">
        <v>329</v>
      </c>
      <c r="BL76" s="13">
        <v>169</v>
      </c>
      <c r="BM76" s="13">
        <v>160</v>
      </c>
      <c r="BN76" s="13">
        <v>6</v>
      </c>
      <c r="BO76" s="13">
        <v>465</v>
      </c>
      <c r="BP76" s="13">
        <v>239</v>
      </c>
      <c r="BQ76" s="13">
        <v>226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251</v>
      </c>
      <c r="BW76" s="13">
        <v>3350</v>
      </c>
      <c r="BX76" s="13">
        <v>827</v>
      </c>
      <c r="BY76" s="13">
        <v>2523</v>
      </c>
      <c r="BZ76" s="13">
        <v>115</v>
      </c>
      <c r="CA76" s="13">
        <v>680</v>
      </c>
      <c r="CB76" s="13">
        <v>206</v>
      </c>
      <c r="CC76" s="13">
        <v>474</v>
      </c>
      <c r="CD76" s="13">
        <v>134</v>
      </c>
      <c r="CE76" s="13">
        <v>2645</v>
      </c>
      <c r="CF76" s="13">
        <v>620</v>
      </c>
      <c r="CG76" s="13">
        <v>2025</v>
      </c>
      <c r="CH76" s="13">
        <v>63</v>
      </c>
      <c r="CI76" s="13">
        <v>1067</v>
      </c>
      <c r="CJ76" s="13">
        <v>227</v>
      </c>
      <c r="CK76" s="13">
        <v>840</v>
      </c>
      <c r="CL76" s="13">
        <v>71</v>
      </c>
      <c r="CM76" s="13">
        <v>1578</v>
      </c>
      <c r="CN76" s="13">
        <v>393</v>
      </c>
      <c r="CO76" s="13">
        <v>1185</v>
      </c>
      <c r="CP76" s="13">
        <v>2</v>
      </c>
      <c r="CQ76" s="13">
        <v>25</v>
      </c>
      <c r="CR76" s="13">
        <v>1</v>
      </c>
      <c r="CS76" s="13">
        <v>24</v>
      </c>
      <c r="CT76" s="13">
        <v>186</v>
      </c>
      <c r="CU76" s="13">
        <v>1630</v>
      </c>
      <c r="CV76" s="13">
        <v>805</v>
      </c>
      <c r="CW76" s="13">
        <v>825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186</v>
      </c>
      <c r="DC76" s="13">
        <v>1630</v>
      </c>
      <c r="DD76" s="13">
        <v>805</v>
      </c>
      <c r="DE76" s="13">
        <v>825</v>
      </c>
      <c r="DF76" s="13">
        <v>186</v>
      </c>
      <c r="DG76" s="13">
        <v>1630</v>
      </c>
      <c r="DH76" s="13">
        <v>805</v>
      </c>
      <c r="DI76" s="13">
        <v>825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100</v>
      </c>
      <c r="DS76" s="13">
        <v>1003</v>
      </c>
      <c r="DT76" s="13">
        <v>562</v>
      </c>
      <c r="DU76" s="13">
        <v>441</v>
      </c>
      <c r="DV76" s="13">
        <v>13</v>
      </c>
      <c r="DW76" s="13">
        <v>26</v>
      </c>
      <c r="DX76" s="13">
        <v>20</v>
      </c>
      <c r="DY76" s="13">
        <v>6</v>
      </c>
      <c r="DZ76" s="13">
        <v>84</v>
      </c>
      <c r="EA76" s="13">
        <v>968</v>
      </c>
      <c r="EB76" s="13">
        <v>538</v>
      </c>
      <c r="EC76" s="13">
        <v>430</v>
      </c>
      <c r="ED76" s="13">
        <v>69</v>
      </c>
      <c r="EE76" s="13">
        <v>847</v>
      </c>
      <c r="EF76" s="13">
        <v>485</v>
      </c>
      <c r="EG76" s="13">
        <v>362</v>
      </c>
      <c r="EH76" s="13">
        <v>15</v>
      </c>
      <c r="EI76" s="13">
        <v>121</v>
      </c>
      <c r="EJ76" s="13">
        <v>53</v>
      </c>
      <c r="EK76" s="13">
        <v>68</v>
      </c>
      <c r="EL76" s="13">
        <v>3</v>
      </c>
      <c r="EM76" s="13">
        <v>9</v>
      </c>
      <c r="EN76" s="13">
        <v>4</v>
      </c>
      <c r="EO76" s="13">
        <v>5</v>
      </c>
    </row>
    <row r="77" spans="1:145" ht="15" customHeight="1">
      <c r="A77" s="9" t="s">
        <v>24</v>
      </c>
      <c r="B77" s="8">
        <v>607</v>
      </c>
      <c r="C77" s="13">
        <v>4409</v>
      </c>
      <c r="D77" s="13">
        <v>1715</v>
      </c>
      <c r="E77" s="13">
        <v>2694</v>
      </c>
      <c r="F77" s="13">
        <v>432</v>
      </c>
      <c r="G77" s="13">
        <v>1536</v>
      </c>
      <c r="H77" s="13">
        <v>535</v>
      </c>
      <c r="I77" s="13">
        <v>1001</v>
      </c>
      <c r="J77" s="13">
        <v>175</v>
      </c>
      <c r="K77" s="13">
        <v>2873</v>
      </c>
      <c r="L77" s="13">
        <v>1180</v>
      </c>
      <c r="M77" s="13">
        <v>1693</v>
      </c>
      <c r="N77" s="13">
        <v>174</v>
      </c>
      <c r="O77" s="13">
        <v>2864</v>
      </c>
      <c r="P77" s="13">
        <v>1179</v>
      </c>
      <c r="Q77" s="13">
        <v>1685</v>
      </c>
      <c r="R77" s="13">
        <v>1</v>
      </c>
      <c r="S77" s="13">
        <v>9</v>
      </c>
      <c r="T77" s="13">
        <v>1</v>
      </c>
      <c r="U77" s="13">
        <v>8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201</v>
      </c>
      <c r="AA77" s="13">
        <v>1182</v>
      </c>
      <c r="AB77" s="13">
        <v>460</v>
      </c>
      <c r="AC77" s="13">
        <v>722</v>
      </c>
      <c r="AD77" s="13">
        <v>108</v>
      </c>
      <c r="AE77" s="13">
        <v>296</v>
      </c>
      <c r="AF77" s="13">
        <v>114</v>
      </c>
      <c r="AG77" s="13">
        <v>182</v>
      </c>
      <c r="AH77" s="13">
        <v>93</v>
      </c>
      <c r="AI77" s="13">
        <v>886</v>
      </c>
      <c r="AJ77" s="13">
        <v>346</v>
      </c>
      <c r="AK77" s="13">
        <v>540</v>
      </c>
      <c r="AL77" s="13">
        <v>91</v>
      </c>
      <c r="AM77" s="13">
        <v>874</v>
      </c>
      <c r="AN77" s="13">
        <v>344</v>
      </c>
      <c r="AO77" s="13">
        <v>530</v>
      </c>
      <c r="AP77" s="13">
        <v>2</v>
      </c>
      <c r="AQ77" s="13">
        <v>12</v>
      </c>
      <c r="AR77" s="13">
        <v>2</v>
      </c>
      <c r="AS77" s="13">
        <v>10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84</v>
      </c>
      <c r="AY77" s="13">
        <v>916</v>
      </c>
      <c r="AZ77" s="13">
        <v>449</v>
      </c>
      <c r="BA77" s="13">
        <v>467</v>
      </c>
      <c r="BB77" s="13">
        <v>40</v>
      </c>
      <c r="BC77" s="13">
        <v>125</v>
      </c>
      <c r="BD77" s="13">
        <v>45</v>
      </c>
      <c r="BE77" s="13">
        <v>80</v>
      </c>
      <c r="BF77" s="13">
        <v>43</v>
      </c>
      <c r="BG77" s="13">
        <v>788</v>
      </c>
      <c r="BH77" s="13">
        <v>402</v>
      </c>
      <c r="BI77" s="13">
        <v>386</v>
      </c>
      <c r="BJ77" s="13">
        <v>36</v>
      </c>
      <c r="BK77" s="13">
        <v>418</v>
      </c>
      <c r="BL77" s="13">
        <v>217</v>
      </c>
      <c r="BM77" s="13">
        <v>201</v>
      </c>
      <c r="BN77" s="13">
        <v>7</v>
      </c>
      <c r="BO77" s="13">
        <v>370</v>
      </c>
      <c r="BP77" s="13">
        <v>185</v>
      </c>
      <c r="BQ77" s="13">
        <v>185</v>
      </c>
      <c r="BR77" s="13">
        <v>1</v>
      </c>
      <c r="BS77" s="13">
        <v>3</v>
      </c>
      <c r="BT77" s="13">
        <v>2</v>
      </c>
      <c r="BU77" s="13">
        <v>1</v>
      </c>
      <c r="BV77" s="13">
        <v>230</v>
      </c>
      <c r="BW77" s="13">
        <v>2748</v>
      </c>
      <c r="BX77" s="13">
        <v>722</v>
      </c>
      <c r="BY77" s="13">
        <v>2026</v>
      </c>
      <c r="BZ77" s="13">
        <v>117</v>
      </c>
      <c r="CA77" s="13">
        <v>643</v>
      </c>
      <c r="CB77" s="13">
        <v>174</v>
      </c>
      <c r="CC77" s="13">
        <v>469</v>
      </c>
      <c r="CD77" s="13">
        <v>111</v>
      </c>
      <c r="CE77" s="13">
        <v>2083</v>
      </c>
      <c r="CF77" s="13">
        <v>544</v>
      </c>
      <c r="CG77" s="13">
        <v>1539</v>
      </c>
      <c r="CH77" s="13">
        <v>57</v>
      </c>
      <c r="CI77" s="13">
        <v>805</v>
      </c>
      <c r="CJ77" s="13">
        <v>171</v>
      </c>
      <c r="CK77" s="13">
        <v>634</v>
      </c>
      <c r="CL77" s="13">
        <v>54</v>
      </c>
      <c r="CM77" s="13">
        <v>1278</v>
      </c>
      <c r="CN77" s="13">
        <v>373</v>
      </c>
      <c r="CO77" s="13">
        <v>905</v>
      </c>
      <c r="CP77" s="13">
        <v>2</v>
      </c>
      <c r="CQ77" s="13">
        <v>22</v>
      </c>
      <c r="CR77" s="13">
        <v>4</v>
      </c>
      <c r="CS77" s="13">
        <v>18</v>
      </c>
      <c r="CT77" s="13">
        <v>3</v>
      </c>
      <c r="CU77" s="13">
        <v>10</v>
      </c>
      <c r="CV77" s="13">
        <v>3</v>
      </c>
      <c r="CW77" s="13">
        <v>7</v>
      </c>
      <c r="CX77" s="13">
        <v>1</v>
      </c>
      <c r="CY77" s="13">
        <v>5</v>
      </c>
      <c r="CZ77" s="13">
        <v>2</v>
      </c>
      <c r="DA77" s="13">
        <v>3</v>
      </c>
      <c r="DB77" s="13">
        <v>2</v>
      </c>
      <c r="DC77" s="13">
        <v>5</v>
      </c>
      <c r="DD77" s="13">
        <v>1</v>
      </c>
      <c r="DE77" s="13">
        <v>4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>
        <v>2</v>
      </c>
      <c r="DK77" s="13">
        <v>5</v>
      </c>
      <c r="DL77" s="13">
        <v>1</v>
      </c>
      <c r="DM77" s="13">
        <v>4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108</v>
      </c>
      <c r="DS77" s="13">
        <v>1558</v>
      </c>
      <c r="DT77" s="13">
        <v>862</v>
      </c>
      <c r="DU77" s="13">
        <v>696</v>
      </c>
      <c r="DV77" s="13">
        <v>12</v>
      </c>
      <c r="DW77" s="13">
        <v>20</v>
      </c>
      <c r="DX77" s="13">
        <v>9</v>
      </c>
      <c r="DY77" s="13">
        <v>11</v>
      </c>
      <c r="DZ77" s="13">
        <v>94</v>
      </c>
      <c r="EA77" s="13">
        <v>1533</v>
      </c>
      <c r="EB77" s="13">
        <v>851</v>
      </c>
      <c r="EC77" s="13">
        <v>682</v>
      </c>
      <c r="ED77" s="13">
        <v>75</v>
      </c>
      <c r="EE77" s="13">
        <v>1461</v>
      </c>
      <c r="EF77" s="13">
        <v>810</v>
      </c>
      <c r="EG77" s="13">
        <v>651</v>
      </c>
      <c r="EH77" s="13">
        <v>19</v>
      </c>
      <c r="EI77" s="13">
        <v>72</v>
      </c>
      <c r="EJ77" s="13">
        <v>41</v>
      </c>
      <c r="EK77" s="13">
        <v>31</v>
      </c>
      <c r="EL77" s="13">
        <v>2</v>
      </c>
      <c r="EM77" s="13">
        <v>5</v>
      </c>
      <c r="EN77" s="13">
        <v>2</v>
      </c>
      <c r="EO77" s="13">
        <v>3</v>
      </c>
    </row>
    <row r="78" spans="1:145" ht="15" customHeight="1">
      <c r="A78" s="9" t="s">
        <v>25</v>
      </c>
      <c r="B78" s="8">
        <v>573</v>
      </c>
      <c r="C78" s="13">
        <v>3704</v>
      </c>
      <c r="D78" s="13">
        <v>1444</v>
      </c>
      <c r="E78" s="13">
        <v>2161</v>
      </c>
      <c r="F78" s="13">
        <v>413</v>
      </c>
      <c r="G78" s="13">
        <v>1470</v>
      </c>
      <c r="H78" s="13">
        <v>540</v>
      </c>
      <c r="I78" s="13">
        <v>930</v>
      </c>
      <c r="J78" s="13">
        <v>160</v>
      </c>
      <c r="K78" s="13">
        <v>2234</v>
      </c>
      <c r="L78" s="13">
        <v>904</v>
      </c>
      <c r="M78" s="13">
        <v>1231</v>
      </c>
      <c r="N78" s="13">
        <v>157</v>
      </c>
      <c r="O78" s="13">
        <v>2209</v>
      </c>
      <c r="P78" s="13">
        <v>890</v>
      </c>
      <c r="Q78" s="13">
        <v>1220</v>
      </c>
      <c r="R78" s="13">
        <v>3</v>
      </c>
      <c r="S78" s="13">
        <v>25</v>
      </c>
      <c r="T78" s="13">
        <v>14</v>
      </c>
      <c r="U78" s="13">
        <v>11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193</v>
      </c>
      <c r="AA78" s="13">
        <v>1005</v>
      </c>
      <c r="AB78" s="13">
        <v>343</v>
      </c>
      <c r="AC78" s="13">
        <v>662</v>
      </c>
      <c r="AD78" s="13">
        <v>93</v>
      </c>
      <c r="AE78" s="13">
        <v>244</v>
      </c>
      <c r="AF78" s="13">
        <v>88</v>
      </c>
      <c r="AG78" s="13">
        <v>156</v>
      </c>
      <c r="AH78" s="13">
        <v>100</v>
      </c>
      <c r="AI78" s="13">
        <v>761</v>
      </c>
      <c r="AJ78" s="13">
        <v>255</v>
      </c>
      <c r="AK78" s="13">
        <v>506</v>
      </c>
      <c r="AL78" s="13">
        <v>97</v>
      </c>
      <c r="AM78" s="13">
        <v>751</v>
      </c>
      <c r="AN78" s="13">
        <v>253</v>
      </c>
      <c r="AO78" s="13">
        <v>498</v>
      </c>
      <c r="AP78" s="13">
        <v>3</v>
      </c>
      <c r="AQ78" s="13">
        <v>10</v>
      </c>
      <c r="AR78" s="13">
        <v>2</v>
      </c>
      <c r="AS78" s="13">
        <v>8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70</v>
      </c>
      <c r="AY78" s="13">
        <v>533</v>
      </c>
      <c r="AZ78" s="13">
        <v>298</v>
      </c>
      <c r="BA78" s="13">
        <v>223</v>
      </c>
      <c r="BB78" s="13">
        <v>34</v>
      </c>
      <c r="BC78" s="13">
        <v>92</v>
      </c>
      <c r="BD78" s="13">
        <v>27</v>
      </c>
      <c r="BE78" s="13">
        <v>65</v>
      </c>
      <c r="BF78" s="13">
        <v>36</v>
      </c>
      <c r="BG78" s="13">
        <v>441</v>
      </c>
      <c r="BH78" s="13">
        <v>271</v>
      </c>
      <c r="BI78" s="13">
        <v>158</v>
      </c>
      <c r="BJ78" s="13">
        <v>29</v>
      </c>
      <c r="BK78" s="13">
        <v>231</v>
      </c>
      <c r="BL78" s="13">
        <v>113</v>
      </c>
      <c r="BM78" s="13">
        <v>106</v>
      </c>
      <c r="BN78" s="13">
        <v>7</v>
      </c>
      <c r="BO78" s="13">
        <v>210</v>
      </c>
      <c r="BP78" s="13">
        <v>158</v>
      </c>
      <c r="BQ78" s="13">
        <v>52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236</v>
      </c>
      <c r="BW78" s="13">
        <v>3061</v>
      </c>
      <c r="BX78" s="13">
        <v>694</v>
      </c>
      <c r="BY78" s="13">
        <v>2367</v>
      </c>
      <c r="BZ78" s="13">
        <v>123</v>
      </c>
      <c r="CA78" s="13">
        <v>654</v>
      </c>
      <c r="CB78" s="13">
        <v>159</v>
      </c>
      <c r="CC78" s="13">
        <v>495</v>
      </c>
      <c r="CD78" s="13">
        <v>113</v>
      </c>
      <c r="CE78" s="13">
        <v>2407</v>
      </c>
      <c r="CF78" s="13">
        <v>535</v>
      </c>
      <c r="CG78" s="13">
        <v>1872</v>
      </c>
      <c r="CH78" s="13">
        <v>62</v>
      </c>
      <c r="CI78" s="13">
        <v>923</v>
      </c>
      <c r="CJ78" s="13">
        <v>192</v>
      </c>
      <c r="CK78" s="13">
        <v>731</v>
      </c>
      <c r="CL78" s="13">
        <v>51</v>
      </c>
      <c r="CM78" s="13">
        <v>1484</v>
      </c>
      <c r="CN78" s="13">
        <v>343</v>
      </c>
      <c r="CO78" s="13">
        <v>1141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>
        <v>1</v>
      </c>
      <c r="CU78" s="13">
        <v>2</v>
      </c>
      <c r="CV78" s="13" t="s">
        <v>17</v>
      </c>
      <c r="CW78" s="13">
        <v>2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>
        <v>1</v>
      </c>
      <c r="DC78" s="13">
        <v>2</v>
      </c>
      <c r="DD78" s="13" t="s">
        <v>17</v>
      </c>
      <c r="DE78" s="13">
        <v>2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>
        <v>1</v>
      </c>
      <c r="DK78" s="13">
        <v>2</v>
      </c>
      <c r="DL78" s="13" t="s">
        <v>17</v>
      </c>
      <c r="DM78" s="13">
        <v>2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81</v>
      </c>
      <c r="DS78" s="13">
        <v>1492</v>
      </c>
      <c r="DT78" s="13">
        <v>631</v>
      </c>
      <c r="DU78" s="13">
        <v>861</v>
      </c>
      <c r="DV78" s="13">
        <v>9</v>
      </c>
      <c r="DW78" s="13">
        <v>16</v>
      </c>
      <c r="DX78" s="13">
        <v>12</v>
      </c>
      <c r="DY78" s="13">
        <v>4</v>
      </c>
      <c r="DZ78" s="13">
        <v>66</v>
      </c>
      <c r="EA78" s="13">
        <v>1465</v>
      </c>
      <c r="EB78" s="13">
        <v>617</v>
      </c>
      <c r="EC78" s="13">
        <v>848</v>
      </c>
      <c r="ED78" s="13">
        <v>54</v>
      </c>
      <c r="EE78" s="13">
        <v>1380</v>
      </c>
      <c r="EF78" s="13">
        <v>574</v>
      </c>
      <c r="EG78" s="13">
        <v>806</v>
      </c>
      <c r="EH78" s="13">
        <v>12</v>
      </c>
      <c r="EI78" s="13">
        <v>85</v>
      </c>
      <c r="EJ78" s="13">
        <v>43</v>
      </c>
      <c r="EK78" s="13">
        <v>42</v>
      </c>
      <c r="EL78" s="13">
        <v>6</v>
      </c>
      <c r="EM78" s="13">
        <v>11</v>
      </c>
      <c r="EN78" s="13">
        <v>2</v>
      </c>
      <c r="EO78" s="13">
        <v>9</v>
      </c>
    </row>
    <row r="79" spans="1:145" ht="15" customHeight="1">
      <c r="A79" s="9" t="s">
        <v>26</v>
      </c>
      <c r="B79" s="8">
        <v>1075</v>
      </c>
      <c r="C79" s="13">
        <v>5378</v>
      </c>
      <c r="D79" s="13">
        <v>1874</v>
      </c>
      <c r="E79" s="13">
        <v>3431</v>
      </c>
      <c r="F79" s="13">
        <v>944</v>
      </c>
      <c r="G79" s="13">
        <v>3532</v>
      </c>
      <c r="H79" s="13">
        <v>1040</v>
      </c>
      <c r="I79" s="13">
        <v>2492</v>
      </c>
      <c r="J79" s="13">
        <v>131</v>
      </c>
      <c r="K79" s="13">
        <v>1846</v>
      </c>
      <c r="L79" s="13">
        <v>834</v>
      </c>
      <c r="M79" s="13">
        <v>939</v>
      </c>
      <c r="N79" s="13">
        <v>129</v>
      </c>
      <c r="O79" s="13">
        <v>1830</v>
      </c>
      <c r="P79" s="13">
        <v>831</v>
      </c>
      <c r="Q79" s="13">
        <v>926</v>
      </c>
      <c r="R79" s="13">
        <v>2</v>
      </c>
      <c r="S79" s="13">
        <v>16</v>
      </c>
      <c r="T79" s="13">
        <v>3</v>
      </c>
      <c r="U79" s="13">
        <v>13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192</v>
      </c>
      <c r="AA79" s="13">
        <v>919</v>
      </c>
      <c r="AB79" s="13">
        <v>319</v>
      </c>
      <c r="AC79" s="13">
        <v>600</v>
      </c>
      <c r="AD79" s="13">
        <v>118</v>
      </c>
      <c r="AE79" s="13">
        <v>355</v>
      </c>
      <c r="AF79" s="13">
        <v>104</v>
      </c>
      <c r="AG79" s="13">
        <v>251</v>
      </c>
      <c r="AH79" s="13">
        <v>73</v>
      </c>
      <c r="AI79" s="13">
        <v>556</v>
      </c>
      <c r="AJ79" s="13">
        <v>211</v>
      </c>
      <c r="AK79" s="13">
        <v>345</v>
      </c>
      <c r="AL79" s="13">
        <v>70</v>
      </c>
      <c r="AM79" s="13">
        <v>546</v>
      </c>
      <c r="AN79" s="13">
        <v>204</v>
      </c>
      <c r="AO79" s="13">
        <v>342</v>
      </c>
      <c r="AP79" s="13">
        <v>3</v>
      </c>
      <c r="AQ79" s="13">
        <v>10</v>
      </c>
      <c r="AR79" s="13">
        <v>7</v>
      </c>
      <c r="AS79" s="13">
        <v>3</v>
      </c>
      <c r="AT79" s="13">
        <v>1</v>
      </c>
      <c r="AU79" s="13">
        <v>8</v>
      </c>
      <c r="AV79" s="13">
        <v>4</v>
      </c>
      <c r="AW79" s="13">
        <v>4</v>
      </c>
      <c r="AX79" s="13">
        <v>72</v>
      </c>
      <c r="AY79" s="13">
        <v>477</v>
      </c>
      <c r="AZ79" s="13">
        <v>176</v>
      </c>
      <c r="BA79" s="13">
        <v>301</v>
      </c>
      <c r="BB79" s="13">
        <v>31</v>
      </c>
      <c r="BC79" s="13">
        <v>84</v>
      </c>
      <c r="BD79" s="13">
        <v>24</v>
      </c>
      <c r="BE79" s="13">
        <v>60</v>
      </c>
      <c r="BF79" s="13">
        <v>39</v>
      </c>
      <c r="BG79" s="13">
        <v>383</v>
      </c>
      <c r="BH79" s="13">
        <v>150</v>
      </c>
      <c r="BI79" s="13">
        <v>233</v>
      </c>
      <c r="BJ79" s="13">
        <v>36</v>
      </c>
      <c r="BK79" s="13">
        <v>360</v>
      </c>
      <c r="BL79" s="13">
        <v>142</v>
      </c>
      <c r="BM79" s="13">
        <v>218</v>
      </c>
      <c r="BN79" s="13">
        <v>3</v>
      </c>
      <c r="BO79" s="13">
        <v>23</v>
      </c>
      <c r="BP79" s="13">
        <v>8</v>
      </c>
      <c r="BQ79" s="13">
        <v>15</v>
      </c>
      <c r="BR79" s="13">
        <v>2</v>
      </c>
      <c r="BS79" s="13">
        <v>10</v>
      </c>
      <c r="BT79" s="13">
        <v>2</v>
      </c>
      <c r="BU79" s="13">
        <v>8</v>
      </c>
      <c r="BV79" s="13">
        <v>213</v>
      </c>
      <c r="BW79" s="13">
        <v>2624</v>
      </c>
      <c r="BX79" s="13">
        <v>696</v>
      </c>
      <c r="BY79" s="13">
        <v>1898</v>
      </c>
      <c r="BZ79" s="13">
        <v>94</v>
      </c>
      <c r="CA79" s="13">
        <v>456</v>
      </c>
      <c r="CB79" s="13">
        <v>133</v>
      </c>
      <c r="CC79" s="13">
        <v>323</v>
      </c>
      <c r="CD79" s="13">
        <v>119</v>
      </c>
      <c r="CE79" s="13">
        <v>2168</v>
      </c>
      <c r="CF79" s="13">
        <v>563</v>
      </c>
      <c r="CG79" s="13">
        <v>1575</v>
      </c>
      <c r="CH79" s="13">
        <v>70</v>
      </c>
      <c r="CI79" s="13">
        <v>966</v>
      </c>
      <c r="CJ79" s="13">
        <v>232</v>
      </c>
      <c r="CK79" s="13">
        <v>734</v>
      </c>
      <c r="CL79" s="13">
        <v>49</v>
      </c>
      <c r="CM79" s="13">
        <v>1202</v>
      </c>
      <c r="CN79" s="13">
        <v>331</v>
      </c>
      <c r="CO79" s="13">
        <v>841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69</v>
      </c>
      <c r="DS79" s="13">
        <v>1095</v>
      </c>
      <c r="DT79" s="13">
        <v>801</v>
      </c>
      <c r="DU79" s="13">
        <v>294</v>
      </c>
      <c r="DV79" s="13">
        <v>12</v>
      </c>
      <c r="DW79" s="13">
        <v>21</v>
      </c>
      <c r="DX79" s="13">
        <v>14</v>
      </c>
      <c r="DY79" s="13">
        <v>7</v>
      </c>
      <c r="DZ79" s="13">
        <v>56</v>
      </c>
      <c r="EA79" s="13">
        <v>1072</v>
      </c>
      <c r="EB79" s="13">
        <v>785</v>
      </c>
      <c r="EC79" s="13">
        <v>287</v>
      </c>
      <c r="ED79" s="13">
        <v>42</v>
      </c>
      <c r="EE79" s="13">
        <v>994</v>
      </c>
      <c r="EF79" s="13">
        <v>742</v>
      </c>
      <c r="EG79" s="13">
        <v>252</v>
      </c>
      <c r="EH79" s="13">
        <v>14</v>
      </c>
      <c r="EI79" s="13">
        <v>78</v>
      </c>
      <c r="EJ79" s="13">
        <v>43</v>
      </c>
      <c r="EK79" s="13">
        <v>35</v>
      </c>
      <c r="EL79" s="13">
        <v>1</v>
      </c>
      <c r="EM79" s="13">
        <v>2</v>
      </c>
      <c r="EN79" s="13">
        <v>2</v>
      </c>
      <c r="EO79" s="13" t="s">
        <v>17</v>
      </c>
    </row>
    <row r="80" spans="1:145" s="2" customFormat="1" ht="15" customHeight="1">
      <c r="A80" s="9" t="s">
        <v>27</v>
      </c>
      <c r="B80" s="8">
        <v>555</v>
      </c>
      <c r="C80" s="13">
        <v>3861</v>
      </c>
      <c r="D80" s="13">
        <v>1665</v>
      </c>
      <c r="E80" s="13">
        <v>2168</v>
      </c>
      <c r="F80" s="13">
        <v>402</v>
      </c>
      <c r="G80" s="13">
        <v>1407</v>
      </c>
      <c r="H80" s="13">
        <v>550</v>
      </c>
      <c r="I80" s="13">
        <v>857</v>
      </c>
      <c r="J80" s="13">
        <v>153</v>
      </c>
      <c r="K80" s="13">
        <v>2454</v>
      </c>
      <c r="L80" s="13">
        <v>1115</v>
      </c>
      <c r="M80" s="13">
        <v>1311</v>
      </c>
      <c r="N80" s="13">
        <v>153</v>
      </c>
      <c r="O80" s="13">
        <v>2454</v>
      </c>
      <c r="P80" s="13">
        <v>1115</v>
      </c>
      <c r="Q80" s="13">
        <v>1311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169</v>
      </c>
      <c r="AA80" s="13">
        <v>828</v>
      </c>
      <c r="AB80" s="13">
        <v>294</v>
      </c>
      <c r="AC80" s="13">
        <v>533</v>
      </c>
      <c r="AD80" s="13">
        <v>107</v>
      </c>
      <c r="AE80" s="13">
        <v>223</v>
      </c>
      <c r="AF80" s="13">
        <v>101</v>
      </c>
      <c r="AG80" s="13">
        <v>122</v>
      </c>
      <c r="AH80" s="13">
        <v>62</v>
      </c>
      <c r="AI80" s="13">
        <v>605</v>
      </c>
      <c r="AJ80" s="13">
        <v>193</v>
      </c>
      <c r="AK80" s="13">
        <v>411</v>
      </c>
      <c r="AL80" s="13">
        <v>61</v>
      </c>
      <c r="AM80" s="13">
        <v>600</v>
      </c>
      <c r="AN80" s="13">
        <v>190</v>
      </c>
      <c r="AO80" s="13">
        <v>409</v>
      </c>
      <c r="AP80" s="13">
        <v>1</v>
      </c>
      <c r="AQ80" s="13">
        <v>5</v>
      </c>
      <c r="AR80" s="13">
        <v>3</v>
      </c>
      <c r="AS80" s="13">
        <v>2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77</v>
      </c>
      <c r="AY80" s="13">
        <v>337</v>
      </c>
      <c r="AZ80" s="13">
        <v>155</v>
      </c>
      <c r="BA80" s="13">
        <v>182</v>
      </c>
      <c r="BB80" s="13">
        <v>45</v>
      </c>
      <c r="BC80" s="13">
        <v>115</v>
      </c>
      <c r="BD80" s="13">
        <v>36</v>
      </c>
      <c r="BE80" s="13">
        <v>79</v>
      </c>
      <c r="BF80" s="13">
        <v>31</v>
      </c>
      <c r="BG80" s="13">
        <v>221</v>
      </c>
      <c r="BH80" s="13">
        <v>118</v>
      </c>
      <c r="BI80" s="13">
        <v>103</v>
      </c>
      <c r="BJ80" s="13">
        <v>29</v>
      </c>
      <c r="BK80" s="13">
        <v>196</v>
      </c>
      <c r="BL80" s="13">
        <v>98</v>
      </c>
      <c r="BM80" s="13">
        <v>98</v>
      </c>
      <c r="BN80" s="13">
        <v>2</v>
      </c>
      <c r="BO80" s="13">
        <v>25</v>
      </c>
      <c r="BP80" s="13">
        <v>20</v>
      </c>
      <c r="BQ80" s="13">
        <v>5</v>
      </c>
      <c r="BR80" s="13">
        <v>1</v>
      </c>
      <c r="BS80" s="13">
        <v>1</v>
      </c>
      <c r="BT80" s="13">
        <v>1</v>
      </c>
      <c r="BU80" s="13" t="s">
        <v>17</v>
      </c>
      <c r="BV80" s="13">
        <v>207</v>
      </c>
      <c r="BW80" s="13">
        <v>3140</v>
      </c>
      <c r="BX80" s="13">
        <v>925</v>
      </c>
      <c r="BY80" s="13">
        <v>2213</v>
      </c>
      <c r="BZ80" s="13">
        <v>89</v>
      </c>
      <c r="CA80" s="13">
        <v>367</v>
      </c>
      <c r="CB80" s="13">
        <v>115</v>
      </c>
      <c r="CC80" s="13">
        <v>252</v>
      </c>
      <c r="CD80" s="13">
        <v>117</v>
      </c>
      <c r="CE80" s="13">
        <v>2772</v>
      </c>
      <c r="CF80" s="13">
        <v>810</v>
      </c>
      <c r="CG80" s="13">
        <v>1960</v>
      </c>
      <c r="CH80" s="13">
        <v>70</v>
      </c>
      <c r="CI80" s="13">
        <v>760</v>
      </c>
      <c r="CJ80" s="13">
        <v>238</v>
      </c>
      <c r="CK80" s="13">
        <v>520</v>
      </c>
      <c r="CL80" s="13">
        <v>47</v>
      </c>
      <c r="CM80" s="13">
        <v>2012</v>
      </c>
      <c r="CN80" s="13">
        <v>572</v>
      </c>
      <c r="CO80" s="13">
        <v>1440</v>
      </c>
      <c r="CP80" s="13">
        <v>1</v>
      </c>
      <c r="CQ80" s="13">
        <v>1</v>
      </c>
      <c r="CR80" s="13" t="s">
        <v>17</v>
      </c>
      <c r="CS80" s="13">
        <v>1</v>
      </c>
      <c r="CT80" s="13">
        <v>2</v>
      </c>
      <c r="CU80" s="13">
        <v>6</v>
      </c>
      <c r="CV80" s="13">
        <v>3</v>
      </c>
      <c r="CW80" s="13">
        <v>3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>
        <v>2</v>
      </c>
      <c r="DC80" s="13">
        <v>6</v>
      </c>
      <c r="DD80" s="13">
        <v>3</v>
      </c>
      <c r="DE80" s="13">
        <v>3</v>
      </c>
      <c r="DF80" s="13">
        <v>1</v>
      </c>
      <c r="DG80" s="13">
        <v>5</v>
      </c>
      <c r="DH80" s="13">
        <v>3</v>
      </c>
      <c r="DI80" s="13">
        <v>2</v>
      </c>
      <c r="DJ80" s="13">
        <v>1</v>
      </c>
      <c r="DK80" s="13">
        <v>1</v>
      </c>
      <c r="DL80" s="13" t="s">
        <v>17</v>
      </c>
      <c r="DM80" s="13">
        <v>1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62</v>
      </c>
      <c r="DS80" s="13">
        <v>775</v>
      </c>
      <c r="DT80" s="13">
        <v>429</v>
      </c>
      <c r="DU80" s="13">
        <v>343</v>
      </c>
      <c r="DV80" s="13">
        <v>11</v>
      </c>
      <c r="DW80" s="13">
        <v>22</v>
      </c>
      <c r="DX80" s="13">
        <v>14</v>
      </c>
      <c r="DY80" s="13">
        <v>8</v>
      </c>
      <c r="DZ80" s="13">
        <v>51</v>
      </c>
      <c r="EA80" s="13">
        <v>753</v>
      </c>
      <c r="EB80" s="13">
        <v>415</v>
      </c>
      <c r="EC80" s="13">
        <v>335</v>
      </c>
      <c r="ED80" s="13">
        <v>36</v>
      </c>
      <c r="EE80" s="13">
        <v>661</v>
      </c>
      <c r="EF80" s="13">
        <v>381</v>
      </c>
      <c r="EG80" s="13">
        <v>277</v>
      </c>
      <c r="EH80" s="13">
        <v>15</v>
      </c>
      <c r="EI80" s="13">
        <v>92</v>
      </c>
      <c r="EJ80" s="13">
        <v>34</v>
      </c>
      <c r="EK80" s="13">
        <v>58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43</v>
      </c>
      <c r="C81" s="13">
        <v>150</v>
      </c>
      <c r="D81" s="13">
        <v>52</v>
      </c>
      <c r="E81" s="13">
        <v>98</v>
      </c>
      <c r="F81" s="13">
        <v>32</v>
      </c>
      <c r="G81" s="13">
        <v>67</v>
      </c>
      <c r="H81" s="13">
        <v>25</v>
      </c>
      <c r="I81" s="13">
        <v>42</v>
      </c>
      <c r="J81" s="13">
        <v>11</v>
      </c>
      <c r="K81" s="13">
        <v>83</v>
      </c>
      <c r="L81" s="13">
        <v>27</v>
      </c>
      <c r="M81" s="13">
        <v>56</v>
      </c>
      <c r="N81" s="13">
        <v>11</v>
      </c>
      <c r="O81" s="13">
        <v>83</v>
      </c>
      <c r="P81" s="13">
        <v>27</v>
      </c>
      <c r="Q81" s="13">
        <v>56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17</v>
      </c>
      <c r="AA81" s="13">
        <v>36</v>
      </c>
      <c r="AB81" s="13">
        <v>7</v>
      </c>
      <c r="AC81" s="13">
        <v>21</v>
      </c>
      <c r="AD81" s="13">
        <v>12</v>
      </c>
      <c r="AE81" s="13">
        <v>17</v>
      </c>
      <c r="AF81" s="13">
        <v>6</v>
      </c>
      <c r="AG81" s="13">
        <v>11</v>
      </c>
      <c r="AH81" s="13">
        <v>5</v>
      </c>
      <c r="AI81" s="13">
        <v>19</v>
      </c>
      <c r="AJ81" s="13">
        <v>1</v>
      </c>
      <c r="AK81" s="13">
        <v>10</v>
      </c>
      <c r="AL81" s="13">
        <v>5</v>
      </c>
      <c r="AM81" s="13">
        <v>19</v>
      </c>
      <c r="AN81" s="13">
        <v>1</v>
      </c>
      <c r="AO81" s="13">
        <v>10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>
        <v>6</v>
      </c>
      <c r="AY81" s="13">
        <v>10</v>
      </c>
      <c r="AZ81" s="13">
        <v>2</v>
      </c>
      <c r="BA81" s="13">
        <v>8</v>
      </c>
      <c r="BB81" s="13">
        <v>5</v>
      </c>
      <c r="BC81" s="13">
        <v>8</v>
      </c>
      <c r="BD81" s="13">
        <v>1</v>
      </c>
      <c r="BE81" s="13">
        <v>7</v>
      </c>
      <c r="BF81" s="13">
        <v>1</v>
      </c>
      <c r="BG81" s="13">
        <v>2</v>
      </c>
      <c r="BH81" s="13">
        <v>1</v>
      </c>
      <c r="BI81" s="13">
        <v>1</v>
      </c>
      <c r="BJ81" s="13">
        <v>1</v>
      </c>
      <c r="BK81" s="13">
        <v>2</v>
      </c>
      <c r="BL81" s="13">
        <v>1</v>
      </c>
      <c r="BM81" s="13">
        <v>1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21</v>
      </c>
      <c r="BW81" s="13">
        <v>88</v>
      </c>
      <c r="BX81" s="13">
        <v>30</v>
      </c>
      <c r="BY81" s="13">
        <v>58</v>
      </c>
      <c r="BZ81" s="13">
        <v>9</v>
      </c>
      <c r="CA81" s="13">
        <v>23</v>
      </c>
      <c r="CB81" s="13">
        <v>10</v>
      </c>
      <c r="CC81" s="13">
        <v>13</v>
      </c>
      <c r="CD81" s="13">
        <v>12</v>
      </c>
      <c r="CE81" s="13">
        <v>65</v>
      </c>
      <c r="CF81" s="13">
        <v>20</v>
      </c>
      <c r="CG81" s="13">
        <v>45</v>
      </c>
      <c r="CH81" s="13">
        <v>8</v>
      </c>
      <c r="CI81" s="13">
        <v>48</v>
      </c>
      <c r="CJ81" s="13">
        <v>19</v>
      </c>
      <c r="CK81" s="13">
        <v>29</v>
      </c>
      <c r="CL81" s="13">
        <v>4</v>
      </c>
      <c r="CM81" s="13">
        <v>17</v>
      </c>
      <c r="CN81" s="13">
        <v>1</v>
      </c>
      <c r="CO81" s="13">
        <v>16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>
        <v>8</v>
      </c>
      <c r="DS81" s="13">
        <v>88</v>
      </c>
      <c r="DT81" s="13">
        <v>36</v>
      </c>
      <c r="DU81" s="13">
        <v>52</v>
      </c>
      <c r="DV81" s="13">
        <v>1</v>
      </c>
      <c r="DW81" s="13">
        <v>2</v>
      </c>
      <c r="DX81" s="13">
        <v>2</v>
      </c>
      <c r="DY81" s="13" t="s">
        <v>17</v>
      </c>
      <c r="DZ81" s="13">
        <v>6</v>
      </c>
      <c r="EA81" s="13">
        <v>84</v>
      </c>
      <c r="EB81" s="13">
        <v>34</v>
      </c>
      <c r="EC81" s="13">
        <v>50</v>
      </c>
      <c r="ED81" s="13">
        <v>5</v>
      </c>
      <c r="EE81" s="13">
        <v>77</v>
      </c>
      <c r="EF81" s="13">
        <v>28</v>
      </c>
      <c r="EG81" s="13">
        <v>49</v>
      </c>
      <c r="EH81" s="13">
        <v>1</v>
      </c>
      <c r="EI81" s="13">
        <v>7</v>
      </c>
      <c r="EJ81" s="13">
        <v>6</v>
      </c>
      <c r="EK81" s="13">
        <v>1</v>
      </c>
      <c r="EL81" s="13">
        <v>1</v>
      </c>
      <c r="EM81" s="13">
        <v>2</v>
      </c>
      <c r="EN81" s="13" t="s">
        <v>17</v>
      </c>
      <c r="EO81" s="13">
        <v>2</v>
      </c>
    </row>
    <row r="82" spans="1:145" ht="15" customHeight="1">
      <c r="A82" s="10" t="s">
        <v>29</v>
      </c>
      <c r="B82" s="11">
        <v>223</v>
      </c>
      <c r="C82" s="14">
        <v>2306</v>
      </c>
      <c r="D82" s="14">
        <v>848</v>
      </c>
      <c r="E82" s="14">
        <v>1401</v>
      </c>
      <c r="F82" s="14">
        <v>116</v>
      </c>
      <c r="G82" s="14">
        <v>415</v>
      </c>
      <c r="H82" s="14">
        <v>172</v>
      </c>
      <c r="I82" s="14">
        <v>234</v>
      </c>
      <c r="J82" s="14">
        <v>107</v>
      </c>
      <c r="K82" s="14">
        <v>1891</v>
      </c>
      <c r="L82" s="14">
        <v>676</v>
      </c>
      <c r="M82" s="14">
        <v>1167</v>
      </c>
      <c r="N82" s="14">
        <v>107</v>
      </c>
      <c r="O82" s="14">
        <v>1891</v>
      </c>
      <c r="P82" s="14">
        <v>676</v>
      </c>
      <c r="Q82" s="14">
        <v>1167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64</v>
      </c>
      <c r="AA82" s="14">
        <v>428</v>
      </c>
      <c r="AB82" s="14">
        <v>162</v>
      </c>
      <c r="AC82" s="14">
        <v>227</v>
      </c>
      <c r="AD82" s="14">
        <v>19</v>
      </c>
      <c r="AE82" s="14">
        <v>79</v>
      </c>
      <c r="AF82" s="14">
        <v>17</v>
      </c>
      <c r="AG82" s="14">
        <v>62</v>
      </c>
      <c r="AH82" s="14">
        <v>45</v>
      </c>
      <c r="AI82" s="14">
        <v>349</v>
      </c>
      <c r="AJ82" s="14">
        <v>145</v>
      </c>
      <c r="AK82" s="14">
        <v>165</v>
      </c>
      <c r="AL82" s="14">
        <v>44</v>
      </c>
      <c r="AM82" s="14">
        <v>346</v>
      </c>
      <c r="AN82" s="14">
        <v>143</v>
      </c>
      <c r="AO82" s="14">
        <v>164</v>
      </c>
      <c r="AP82" s="14">
        <v>1</v>
      </c>
      <c r="AQ82" s="14">
        <v>3</v>
      </c>
      <c r="AR82" s="14">
        <v>2</v>
      </c>
      <c r="AS82" s="14">
        <v>1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38</v>
      </c>
      <c r="AY82" s="14">
        <v>278</v>
      </c>
      <c r="AZ82" s="14">
        <v>207</v>
      </c>
      <c r="BA82" s="14">
        <v>53</v>
      </c>
      <c r="BB82" s="14">
        <v>11</v>
      </c>
      <c r="BC82" s="14">
        <v>11</v>
      </c>
      <c r="BD82" s="14">
        <v>3</v>
      </c>
      <c r="BE82" s="14">
        <v>8</v>
      </c>
      <c r="BF82" s="14">
        <v>27</v>
      </c>
      <c r="BG82" s="14">
        <v>267</v>
      </c>
      <c r="BH82" s="14">
        <v>204</v>
      </c>
      <c r="BI82" s="14">
        <v>45</v>
      </c>
      <c r="BJ82" s="14">
        <v>26</v>
      </c>
      <c r="BK82" s="14">
        <v>266</v>
      </c>
      <c r="BL82" s="14">
        <v>204</v>
      </c>
      <c r="BM82" s="14">
        <v>44</v>
      </c>
      <c r="BN82" s="14">
        <v>1</v>
      </c>
      <c r="BO82" s="14">
        <v>1</v>
      </c>
      <c r="BP82" s="14" t="s">
        <v>17</v>
      </c>
      <c r="BQ82" s="14">
        <v>1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29</v>
      </c>
      <c r="BW82" s="14">
        <v>334</v>
      </c>
      <c r="BX82" s="14">
        <v>95</v>
      </c>
      <c r="BY82" s="14">
        <v>179</v>
      </c>
      <c r="BZ82" s="14">
        <v>9</v>
      </c>
      <c r="CA82" s="14">
        <v>33</v>
      </c>
      <c r="CB82" s="14">
        <v>14</v>
      </c>
      <c r="CC82" s="14">
        <v>14</v>
      </c>
      <c r="CD82" s="14">
        <v>20</v>
      </c>
      <c r="CE82" s="14">
        <v>301</v>
      </c>
      <c r="CF82" s="14">
        <v>81</v>
      </c>
      <c r="CG82" s="14">
        <v>165</v>
      </c>
      <c r="CH82" s="14">
        <v>11</v>
      </c>
      <c r="CI82" s="14">
        <v>198</v>
      </c>
      <c r="CJ82" s="14">
        <v>27</v>
      </c>
      <c r="CK82" s="14">
        <v>116</v>
      </c>
      <c r="CL82" s="14">
        <v>9</v>
      </c>
      <c r="CM82" s="14">
        <v>103</v>
      </c>
      <c r="CN82" s="14">
        <v>54</v>
      </c>
      <c r="CO82" s="14">
        <v>49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45</v>
      </c>
      <c r="DS82" s="14">
        <v>619</v>
      </c>
      <c r="DT82" s="14">
        <v>332</v>
      </c>
      <c r="DU82" s="14">
        <v>270</v>
      </c>
      <c r="DV82" s="14">
        <v>2</v>
      </c>
      <c r="DW82" s="14">
        <v>6</v>
      </c>
      <c r="DX82" s="14">
        <v>3</v>
      </c>
      <c r="DY82" s="14">
        <v>3</v>
      </c>
      <c r="DZ82" s="14">
        <v>42</v>
      </c>
      <c r="EA82" s="14">
        <v>612</v>
      </c>
      <c r="EB82" s="14">
        <v>329</v>
      </c>
      <c r="EC82" s="14">
        <v>266</v>
      </c>
      <c r="ED82" s="14">
        <v>35</v>
      </c>
      <c r="EE82" s="14">
        <v>605</v>
      </c>
      <c r="EF82" s="14">
        <v>324</v>
      </c>
      <c r="EG82" s="14">
        <v>264</v>
      </c>
      <c r="EH82" s="14">
        <v>7</v>
      </c>
      <c r="EI82" s="14">
        <v>7</v>
      </c>
      <c r="EJ82" s="14">
        <v>5</v>
      </c>
      <c r="EK82" s="14">
        <v>2</v>
      </c>
      <c r="EL82" s="14">
        <v>1</v>
      </c>
      <c r="EM82" s="14">
        <v>1</v>
      </c>
      <c r="EN82" s="14" t="s">
        <v>17</v>
      </c>
      <c r="EO82" s="14">
        <v>1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M26:EO26"/>
    <mergeCell ref="EA26:EC26"/>
    <mergeCell ref="ED26:ED27"/>
    <mergeCell ref="EE26:EG26"/>
    <mergeCell ref="EH26:EH27"/>
    <mergeCell ref="EI26:EK26"/>
    <mergeCell ref="EL26:EL27"/>
    <mergeCell ref="DO26:DQ26"/>
    <mergeCell ref="DR26:DR27"/>
    <mergeCell ref="DS26:DU26"/>
    <mergeCell ref="DV26:DV27"/>
    <mergeCell ref="DW26:DY26"/>
    <mergeCell ref="DZ26:DZ27"/>
    <mergeCell ref="DC26:DE26"/>
    <mergeCell ref="DF26:DF27"/>
    <mergeCell ref="DG26:DI26"/>
    <mergeCell ref="DJ26:DJ27"/>
    <mergeCell ref="DK26:DM26"/>
    <mergeCell ref="DN26:DN27"/>
    <mergeCell ref="CQ26:CS26"/>
    <mergeCell ref="CT26:CT27"/>
    <mergeCell ref="CU26:CW26"/>
    <mergeCell ref="CX26:CX27"/>
    <mergeCell ref="CY26:DA26"/>
    <mergeCell ref="DB26:DB27"/>
    <mergeCell ref="CE26:CG26"/>
    <mergeCell ref="CH26:CH27"/>
    <mergeCell ref="CI26:CK26"/>
    <mergeCell ref="CL26:CL27"/>
    <mergeCell ref="CM26:CO26"/>
    <mergeCell ref="CP26:CP27"/>
    <mergeCell ref="BS26:BU26"/>
    <mergeCell ref="BV26:BV27"/>
    <mergeCell ref="BW26:BY26"/>
    <mergeCell ref="BZ26:BZ27"/>
    <mergeCell ref="CA26:CC26"/>
    <mergeCell ref="CD26:CD27"/>
    <mergeCell ref="BG26:BI26"/>
    <mergeCell ref="BJ26:BJ27"/>
    <mergeCell ref="BK26:BM26"/>
    <mergeCell ref="BN26:BN27"/>
    <mergeCell ref="BO26:BQ26"/>
    <mergeCell ref="BR26:BR27"/>
    <mergeCell ref="AU26:AW26"/>
    <mergeCell ref="AX26:AX27"/>
    <mergeCell ref="AY26:BA26"/>
    <mergeCell ref="BB26:BB27"/>
    <mergeCell ref="BC26:BE26"/>
    <mergeCell ref="BF26:BF27"/>
    <mergeCell ref="AI26:AK26"/>
    <mergeCell ref="AL26:AL27"/>
    <mergeCell ref="AM26:AO26"/>
    <mergeCell ref="AP26:AP27"/>
    <mergeCell ref="AQ26:AS26"/>
    <mergeCell ref="AT26:AT27"/>
    <mergeCell ref="W26:Y26"/>
    <mergeCell ref="Z26:Z27"/>
    <mergeCell ref="AA26:AC26"/>
    <mergeCell ref="AD26:AD27"/>
    <mergeCell ref="AE26:AG26"/>
    <mergeCell ref="AH26:AH27"/>
    <mergeCell ref="K26:M26"/>
    <mergeCell ref="N26:N27"/>
    <mergeCell ref="O26:Q26"/>
    <mergeCell ref="R26:R27"/>
    <mergeCell ref="S26:U26"/>
    <mergeCell ref="V26:V27"/>
    <mergeCell ref="B26:B27"/>
    <mergeCell ref="C26:E26"/>
    <mergeCell ref="F26:F27"/>
    <mergeCell ref="G26:I26"/>
    <mergeCell ref="J26:J27"/>
    <mergeCell ref="DV25:DY25"/>
    <mergeCell ref="BZ25:CC25"/>
    <mergeCell ref="CD25:CG25"/>
    <mergeCell ref="CH25:CK25"/>
    <mergeCell ref="CL25:CO25"/>
    <mergeCell ref="DZ25:EC25"/>
    <mergeCell ref="ED25:EG25"/>
    <mergeCell ref="EH25:EK25"/>
    <mergeCell ref="EL25:EO25"/>
    <mergeCell ref="CX25:DA25"/>
    <mergeCell ref="DB25:DE25"/>
    <mergeCell ref="DF25:DI25"/>
    <mergeCell ref="DJ25:DM25"/>
    <mergeCell ref="DN25:DQ25"/>
    <mergeCell ref="DR25:DU25"/>
    <mergeCell ref="CT25:CW25"/>
    <mergeCell ref="BB25:BE25"/>
    <mergeCell ref="BF25:BI25"/>
    <mergeCell ref="BJ25:BM25"/>
    <mergeCell ref="BN25:BQ25"/>
    <mergeCell ref="BR25:BU25"/>
    <mergeCell ref="BV25:BY25"/>
    <mergeCell ref="AH25:AK25"/>
    <mergeCell ref="AL25:AO25"/>
    <mergeCell ref="AP25:AS25"/>
    <mergeCell ref="AT25:AW25"/>
    <mergeCell ref="AX25:BA25"/>
    <mergeCell ref="CP25:CS25"/>
    <mergeCell ref="F25:I25"/>
    <mergeCell ref="J25:M25"/>
    <mergeCell ref="N25:Q25"/>
    <mergeCell ref="R25:U25"/>
    <mergeCell ref="V25:Y25"/>
    <mergeCell ref="Z25:AC25"/>
    <mergeCell ref="A3:A6"/>
    <mergeCell ref="A45:A48"/>
    <mergeCell ref="A66:A69"/>
    <mergeCell ref="A24:A27"/>
    <mergeCell ref="B24:Y24"/>
    <mergeCell ref="B66:Y66"/>
    <mergeCell ref="V67:Y67"/>
    <mergeCell ref="B67:E67"/>
    <mergeCell ref="F67:I67"/>
    <mergeCell ref="J67:M67"/>
    <mergeCell ref="Z66:AW66"/>
    <mergeCell ref="AX66:BU66"/>
    <mergeCell ref="BV66:CS66"/>
    <mergeCell ref="CT66:DQ66"/>
    <mergeCell ref="DR66:EO66"/>
    <mergeCell ref="B45:Y45"/>
    <mergeCell ref="Z45:AW45"/>
    <mergeCell ref="AX45:BU45"/>
    <mergeCell ref="BV45:CS45"/>
    <mergeCell ref="CT45:DQ45"/>
    <mergeCell ref="DR45:EO45"/>
    <mergeCell ref="EL67:EO67"/>
    <mergeCell ref="B3:Y3"/>
    <mergeCell ref="DN67:DQ67"/>
    <mergeCell ref="DR67:DU67"/>
    <mergeCell ref="DV67:DY67"/>
    <mergeCell ref="DZ67:EC67"/>
    <mergeCell ref="ED67:EG67"/>
    <mergeCell ref="EH67:EK67"/>
    <mergeCell ref="CP67:CS67"/>
    <mergeCell ref="DB67:DE67"/>
    <mergeCell ref="DF67:DI67"/>
    <mergeCell ref="DJ67:DM67"/>
    <mergeCell ref="BR67:BU67"/>
    <mergeCell ref="BV67:BY67"/>
    <mergeCell ref="BZ67:CC67"/>
    <mergeCell ref="CD67:CG67"/>
    <mergeCell ref="CH67:CK67"/>
    <mergeCell ref="BB67:BE67"/>
    <mergeCell ref="BF67:BI67"/>
    <mergeCell ref="BJ67:BM67"/>
    <mergeCell ref="BN67:BQ67"/>
    <mergeCell ref="CT67:CW67"/>
    <mergeCell ref="CX67:DA67"/>
    <mergeCell ref="AL67:AO67"/>
    <mergeCell ref="AP67:AS67"/>
    <mergeCell ref="EL46:EO46"/>
    <mergeCell ref="ED46:EG46"/>
    <mergeCell ref="EH46:EK46"/>
    <mergeCell ref="DF46:DI46"/>
    <mergeCell ref="DJ46:DM46"/>
    <mergeCell ref="CL67:CO67"/>
    <mergeCell ref="AT67:AW67"/>
    <mergeCell ref="AX67:BA67"/>
    <mergeCell ref="DN46:DQ46"/>
    <mergeCell ref="DR46:DU46"/>
    <mergeCell ref="DV46:DY46"/>
    <mergeCell ref="DZ46:EC46"/>
    <mergeCell ref="CP46:CS46"/>
    <mergeCell ref="CT46:CW46"/>
    <mergeCell ref="CX46:DA46"/>
    <mergeCell ref="DB46:DE46"/>
    <mergeCell ref="BV46:BY46"/>
    <mergeCell ref="BZ46:CC46"/>
    <mergeCell ref="CD46:CG46"/>
    <mergeCell ref="CH46:CK46"/>
    <mergeCell ref="CL46:CO46"/>
    <mergeCell ref="N67:Q67"/>
    <mergeCell ref="R67:U67"/>
    <mergeCell ref="Z67:AC67"/>
    <mergeCell ref="AD67:AG67"/>
    <mergeCell ref="AH67:AK67"/>
    <mergeCell ref="AX46:BA46"/>
    <mergeCell ref="BB46:BE46"/>
    <mergeCell ref="BF46:BI46"/>
    <mergeCell ref="BJ46:BM46"/>
    <mergeCell ref="BN46:BQ46"/>
    <mergeCell ref="BR46:BU46"/>
    <mergeCell ref="R46:U46"/>
    <mergeCell ref="Z24:AW24"/>
    <mergeCell ref="V46:Y46"/>
    <mergeCell ref="Z46:AC46"/>
    <mergeCell ref="AD46:AG46"/>
    <mergeCell ref="AH46:AK46"/>
    <mergeCell ref="AL46:AO46"/>
    <mergeCell ref="AP46:AS46"/>
    <mergeCell ref="AT46:AW46"/>
    <mergeCell ref="AD25:AG25"/>
    <mergeCell ref="AX24:BU24"/>
    <mergeCell ref="BV24:CS24"/>
    <mergeCell ref="CT24:DQ24"/>
    <mergeCell ref="EI68:EK68"/>
    <mergeCell ref="EL68:EL69"/>
    <mergeCell ref="EM68:EO68"/>
    <mergeCell ref="DW68:DY68"/>
    <mergeCell ref="DZ68:DZ69"/>
    <mergeCell ref="EA68:EC68"/>
    <mergeCell ref="ED68:ED69"/>
    <mergeCell ref="EE68:EG68"/>
    <mergeCell ref="EH68:EH69"/>
    <mergeCell ref="DK68:DM68"/>
    <mergeCell ref="DN68:DN69"/>
    <mergeCell ref="DO68:DQ68"/>
    <mergeCell ref="DR68:DR69"/>
    <mergeCell ref="DS68:DU68"/>
    <mergeCell ref="DV68:DV69"/>
    <mergeCell ref="CY68:DA68"/>
    <mergeCell ref="DB68:DB69"/>
    <mergeCell ref="DC68:DE68"/>
    <mergeCell ref="DF68:DF69"/>
    <mergeCell ref="DG68:DI68"/>
    <mergeCell ref="DJ68:DJ69"/>
    <mergeCell ref="CM68:CO68"/>
    <mergeCell ref="CP68:CP69"/>
    <mergeCell ref="CQ68:CS68"/>
    <mergeCell ref="CT68:CT69"/>
    <mergeCell ref="CU68:CW68"/>
    <mergeCell ref="CX68:CX69"/>
    <mergeCell ref="CA68:CC68"/>
    <mergeCell ref="CD68:CD69"/>
    <mergeCell ref="CE68:CG68"/>
    <mergeCell ref="CH68:CH69"/>
    <mergeCell ref="CI68:CK68"/>
    <mergeCell ref="CL68:CL69"/>
    <mergeCell ref="BO68:BQ68"/>
    <mergeCell ref="BR68:BR69"/>
    <mergeCell ref="BS68:BU68"/>
    <mergeCell ref="BV68:BV69"/>
    <mergeCell ref="BW68:BY68"/>
    <mergeCell ref="BZ68:BZ69"/>
    <mergeCell ref="BC68:BE68"/>
    <mergeCell ref="BF68:BF69"/>
    <mergeCell ref="BG68:BI68"/>
    <mergeCell ref="BJ68:BJ69"/>
    <mergeCell ref="BK68:BM68"/>
    <mergeCell ref="BN68:BN69"/>
    <mergeCell ref="AQ68:AS68"/>
    <mergeCell ref="AT68:AT69"/>
    <mergeCell ref="AU68:AW68"/>
    <mergeCell ref="AX68:AX69"/>
    <mergeCell ref="AY68:BA68"/>
    <mergeCell ref="BB68:BB69"/>
    <mergeCell ref="AE68:AG68"/>
    <mergeCell ref="AH68:AH69"/>
    <mergeCell ref="AI68:AK68"/>
    <mergeCell ref="AL68:AL69"/>
    <mergeCell ref="AM68:AO68"/>
    <mergeCell ref="AP68:AP69"/>
    <mergeCell ref="S68:U68"/>
    <mergeCell ref="V68:V69"/>
    <mergeCell ref="W68:Y68"/>
    <mergeCell ref="Z68:Z69"/>
    <mergeCell ref="AA68:AC68"/>
    <mergeCell ref="AD68:AD69"/>
    <mergeCell ref="G68:I68"/>
    <mergeCell ref="J68:J69"/>
    <mergeCell ref="K68:M68"/>
    <mergeCell ref="N68:N69"/>
    <mergeCell ref="O68:Q68"/>
    <mergeCell ref="R68:R69"/>
    <mergeCell ref="EI47:EK47"/>
    <mergeCell ref="EL47:EL48"/>
    <mergeCell ref="EM47:EO47"/>
    <mergeCell ref="B68:B69"/>
    <mergeCell ref="C68:E68"/>
    <mergeCell ref="F68:F69"/>
    <mergeCell ref="DW47:DY47"/>
    <mergeCell ref="DZ47:DZ48"/>
    <mergeCell ref="EA47:EC47"/>
    <mergeCell ref="ED47:ED48"/>
    <mergeCell ref="DJ47:DJ48"/>
    <mergeCell ref="EE47:EG47"/>
    <mergeCell ref="EH47:EH48"/>
    <mergeCell ref="DK47:DM47"/>
    <mergeCell ref="DN47:DN48"/>
    <mergeCell ref="DO47:DQ47"/>
    <mergeCell ref="DR47:DR48"/>
    <mergeCell ref="DS47:DU47"/>
    <mergeCell ref="DV47:DV48"/>
    <mergeCell ref="CX47:CX48"/>
    <mergeCell ref="CY47:DA47"/>
    <mergeCell ref="DB47:DB48"/>
    <mergeCell ref="DC47:DE47"/>
    <mergeCell ref="DF47:DF48"/>
    <mergeCell ref="DG47:DI47"/>
    <mergeCell ref="CL47:CL48"/>
    <mergeCell ref="CM47:CO47"/>
    <mergeCell ref="CP47:CP48"/>
    <mergeCell ref="CQ47:CS47"/>
    <mergeCell ref="CT47:CT48"/>
    <mergeCell ref="CU47:CW47"/>
    <mergeCell ref="BZ47:BZ48"/>
    <mergeCell ref="CA47:CC47"/>
    <mergeCell ref="CD47:CD48"/>
    <mergeCell ref="CE47:CG47"/>
    <mergeCell ref="CH47:CH48"/>
    <mergeCell ref="CI47:CK47"/>
    <mergeCell ref="BN47:BN48"/>
    <mergeCell ref="BO47:BQ47"/>
    <mergeCell ref="BR47:BR48"/>
    <mergeCell ref="BS47:BU47"/>
    <mergeCell ref="BV47:BV48"/>
    <mergeCell ref="BW47:BY47"/>
    <mergeCell ref="BB47:BB48"/>
    <mergeCell ref="BC47:BE47"/>
    <mergeCell ref="BF47:BF48"/>
    <mergeCell ref="BG47:BI47"/>
    <mergeCell ref="BJ47:BJ48"/>
    <mergeCell ref="BK47:BM47"/>
    <mergeCell ref="AP47:AP48"/>
    <mergeCell ref="AQ47:AS47"/>
    <mergeCell ref="AT47:AT48"/>
    <mergeCell ref="AU47:AW47"/>
    <mergeCell ref="AX47:AX48"/>
    <mergeCell ref="AY47:BA47"/>
    <mergeCell ref="AD47:AD48"/>
    <mergeCell ref="AE47:AG47"/>
    <mergeCell ref="AH47:AH48"/>
    <mergeCell ref="AI47:AK47"/>
    <mergeCell ref="AL47:AL48"/>
    <mergeCell ref="AM47:AO47"/>
    <mergeCell ref="R47:R48"/>
    <mergeCell ref="S47:U47"/>
    <mergeCell ref="V47:V48"/>
    <mergeCell ref="W47:Y47"/>
    <mergeCell ref="Z47:Z48"/>
    <mergeCell ref="AA47:AC47"/>
    <mergeCell ref="B5:B6"/>
    <mergeCell ref="G47:I47"/>
    <mergeCell ref="J47:J48"/>
    <mergeCell ref="K47:M47"/>
    <mergeCell ref="N47:N48"/>
    <mergeCell ref="O47:Q47"/>
    <mergeCell ref="B46:E46"/>
    <mergeCell ref="F46:I46"/>
    <mergeCell ref="J46:M46"/>
    <mergeCell ref="N46:Q46"/>
    <mergeCell ref="R5:R6"/>
    <mergeCell ref="B47:B48"/>
    <mergeCell ref="C47:E47"/>
    <mergeCell ref="F47:F48"/>
    <mergeCell ref="DR24:EO24"/>
    <mergeCell ref="B25:E25"/>
    <mergeCell ref="S5:U5"/>
    <mergeCell ref="V5:V6"/>
    <mergeCell ref="W5:Y5"/>
    <mergeCell ref="C5:E5"/>
    <mergeCell ref="F5:F6"/>
    <mergeCell ref="G5:I5"/>
    <mergeCell ref="J5:J6"/>
    <mergeCell ref="K5:M5"/>
    <mergeCell ref="N5:N6"/>
    <mergeCell ref="O5:Q5"/>
    <mergeCell ref="B4:E4"/>
    <mergeCell ref="F4:I4"/>
    <mergeCell ref="J4:M4"/>
    <mergeCell ref="N4:Q4"/>
    <mergeCell ref="R4:U4"/>
    <mergeCell ref="V4:Y4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7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55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6295</v>
      </c>
      <c r="C7" s="15">
        <v>85391</v>
      </c>
      <c r="D7" s="15">
        <v>47515</v>
      </c>
      <c r="E7" s="15">
        <v>37724</v>
      </c>
      <c r="F7" s="15">
        <v>1866</v>
      </c>
      <c r="G7" s="15">
        <v>6889</v>
      </c>
      <c r="H7" s="15">
        <v>2964</v>
      </c>
      <c r="I7" s="15">
        <v>3925</v>
      </c>
      <c r="J7" s="15">
        <v>4413</v>
      </c>
      <c r="K7" s="15">
        <v>78423</v>
      </c>
      <c r="L7" s="15">
        <v>44536</v>
      </c>
      <c r="M7" s="15">
        <v>33735</v>
      </c>
      <c r="N7" s="15">
        <v>3975</v>
      </c>
      <c r="O7" s="15">
        <v>66068</v>
      </c>
      <c r="P7" s="15">
        <v>40185</v>
      </c>
      <c r="Q7" s="15">
        <v>25731</v>
      </c>
      <c r="R7" s="15">
        <v>438</v>
      </c>
      <c r="S7" s="15">
        <v>12355</v>
      </c>
      <c r="T7" s="15">
        <v>4351</v>
      </c>
      <c r="U7" s="15">
        <v>8004</v>
      </c>
      <c r="V7" s="15">
        <v>16</v>
      </c>
      <c r="W7" s="15">
        <v>79</v>
      </c>
      <c r="X7" s="15">
        <v>15</v>
      </c>
      <c r="Y7" s="13">
        <v>64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1506</v>
      </c>
      <c r="C8" s="13">
        <v>22483</v>
      </c>
      <c r="D8" s="13">
        <v>14020</v>
      </c>
      <c r="E8" s="13">
        <v>8463</v>
      </c>
      <c r="F8" s="13">
        <v>549</v>
      </c>
      <c r="G8" s="13">
        <v>1875</v>
      </c>
      <c r="H8" s="13">
        <v>937</v>
      </c>
      <c r="I8" s="13">
        <v>938</v>
      </c>
      <c r="J8" s="13">
        <v>956</v>
      </c>
      <c r="K8" s="13">
        <v>20601</v>
      </c>
      <c r="L8" s="13">
        <v>13078</v>
      </c>
      <c r="M8" s="13">
        <v>7523</v>
      </c>
      <c r="N8" s="13">
        <v>789</v>
      </c>
      <c r="O8" s="13">
        <v>15625</v>
      </c>
      <c r="P8" s="13">
        <v>11291</v>
      </c>
      <c r="Q8" s="13">
        <v>4334</v>
      </c>
      <c r="R8" s="13">
        <v>167</v>
      </c>
      <c r="S8" s="13">
        <v>4976</v>
      </c>
      <c r="T8" s="13">
        <v>1787</v>
      </c>
      <c r="U8" s="13">
        <v>3189</v>
      </c>
      <c r="V8" s="13">
        <v>1</v>
      </c>
      <c r="W8" s="13">
        <v>7</v>
      </c>
      <c r="X8" s="13">
        <v>5</v>
      </c>
      <c r="Y8" s="13">
        <v>2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1362</v>
      </c>
      <c r="C9" s="13">
        <v>22635</v>
      </c>
      <c r="D9" s="13">
        <v>12798</v>
      </c>
      <c r="E9" s="13">
        <v>9819</v>
      </c>
      <c r="F9" s="13">
        <v>404</v>
      </c>
      <c r="G9" s="13">
        <v>1257</v>
      </c>
      <c r="H9" s="13">
        <v>528</v>
      </c>
      <c r="I9" s="13">
        <v>729</v>
      </c>
      <c r="J9" s="13">
        <v>955</v>
      </c>
      <c r="K9" s="13">
        <v>21360</v>
      </c>
      <c r="L9" s="13">
        <v>12266</v>
      </c>
      <c r="M9" s="13">
        <v>9076</v>
      </c>
      <c r="N9" s="13">
        <v>868</v>
      </c>
      <c r="O9" s="13">
        <v>17545</v>
      </c>
      <c r="P9" s="13">
        <v>10732</v>
      </c>
      <c r="Q9" s="13">
        <v>6795</v>
      </c>
      <c r="R9" s="13">
        <v>87</v>
      </c>
      <c r="S9" s="13">
        <v>3815</v>
      </c>
      <c r="T9" s="13">
        <v>1534</v>
      </c>
      <c r="U9" s="13">
        <v>2281</v>
      </c>
      <c r="V9" s="13">
        <v>3</v>
      </c>
      <c r="W9" s="13">
        <v>18</v>
      </c>
      <c r="X9" s="13">
        <v>4</v>
      </c>
      <c r="Y9" s="13">
        <v>14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1920</v>
      </c>
      <c r="C10" s="13">
        <v>23020</v>
      </c>
      <c r="D10" s="13">
        <v>11707</v>
      </c>
      <c r="E10" s="13">
        <v>11199</v>
      </c>
      <c r="F10" s="13">
        <v>557</v>
      </c>
      <c r="G10" s="13">
        <v>2155</v>
      </c>
      <c r="H10" s="13">
        <v>843</v>
      </c>
      <c r="I10" s="13">
        <v>1312</v>
      </c>
      <c r="J10" s="13">
        <v>1357</v>
      </c>
      <c r="K10" s="13">
        <v>20827</v>
      </c>
      <c r="L10" s="13">
        <v>10860</v>
      </c>
      <c r="M10" s="13">
        <v>9853</v>
      </c>
      <c r="N10" s="13">
        <v>1238</v>
      </c>
      <c r="O10" s="13">
        <v>18379</v>
      </c>
      <c r="P10" s="13">
        <v>10137</v>
      </c>
      <c r="Q10" s="13">
        <v>8128</v>
      </c>
      <c r="R10" s="13">
        <v>119</v>
      </c>
      <c r="S10" s="13">
        <v>2448</v>
      </c>
      <c r="T10" s="13">
        <v>723</v>
      </c>
      <c r="U10" s="13">
        <v>1725</v>
      </c>
      <c r="V10" s="13">
        <v>6</v>
      </c>
      <c r="W10" s="13">
        <v>38</v>
      </c>
      <c r="X10" s="13">
        <v>4</v>
      </c>
      <c r="Y10" s="13">
        <v>34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218</v>
      </c>
      <c r="C11" s="13">
        <v>2791</v>
      </c>
      <c r="D11" s="13">
        <v>1440</v>
      </c>
      <c r="E11" s="13">
        <v>1334</v>
      </c>
      <c r="F11" s="13">
        <v>47</v>
      </c>
      <c r="G11" s="13">
        <v>236</v>
      </c>
      <c r="H11" s="13">
        <v>72</v>
      </c>
      <c r="I11" s="13">
        <v>164</v>
      </c>
      <c r="J11" s="13">
        <v>169</v>
      </c>
      <c r="K11" s="13">
        <v>2551</v>
      </c>
      <c r="L11" s="13">
        <v>1368</v>
      </c>
      <c r="M11" s="13">
        <v>1166</v>
      </c>
      <c r="N11" s="13">
        <v>157</v>
      </c>
      <c r="O11" s="13">
        <v>2219</v>
      </c>
      <c r="P11" s="13">
        <v>1304</v>
      </c>
      <c r="Q11" s="13">
        <v>898</v>
      </c>
      <c r="R11" s="13">
        <v>12</v>
      </c>
      <c r="S11" s="13">
        <v>332</v>
      </c>
      <c r="T11" s="13">
        <v>64</v>
      </c>
      <c r="U11" s="13">
        <v>268</v>
      </c>
      <c r="V11" s="13">
        <v>2</v>
      </c>
      <c r="W11" s="13">
        <v>4</v>
      </c>
      <c r="X11" s="13" t="s">
        <v>17</v>
      </c>
      <c r="Y11" s="13">
        <v>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259</v>
      </c>
      <c r="C12" s="13">
        <v>3943</v>
      </c>
      <c r="D12" s="13">
        <v>1924</v>
      </c>
      <c r="E12" s="13">
        <v>2019</v>
      </c>
      <c r="F12" s="13">
        <v>50</v>
      </c>
      <c r="G12" s="13">
        <v>227</v>
      </c>
      <c r="H12" s="13">
        <v>88</v>
      </c>
      <c r="I12" s="13">
        <v>139</v>
      </c>
      <c r="J12" s="13">
        <v>207</v>
      </c>
      <c r="K12" s="13">
        <v>3708</v>
      </c>
      <c r="L12" s="13">
        <v>1835</v>
      </c>
      <c r="M12" s="13">
        <v>1873</v>
      </c>
      <c r="N12" s="13">
        <v>190</v>
      </c>
      <c r="O12" s="13">
        <v>3299</v>
      </c>
      <c r="P12" s="13">
        <v>1712</v>
      </c>
      <c r="Q12" s="13">
        <v>1587</v>
      </c>
      <c r="R12" s="13">
        <v>17</v>
      </c>
      <c r="S12" s="13">
        <v>409</v>
      </c>
      <c r="T12" s="13">
        <v>123</v>
      </c>
      <c r="U12" s="13">
        <v>286</v>
      </c>
      <c r="V12" s="13">
        <v>2</v>
      </c>
      <c r="W12" s="13">
        <v>8</v>
      </c>
      <c r="X12" s="13">
        <v>1</v>
      </c>
      <c r="Y12" s="13">
        <v>7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239</v>
      </c>
      <c r="C13" s="13">
        <v>2185</v>
      </c>
      <c r="D13" s="13">
        <v>1193</v>
      </c>
      <c r="E13" s="13">
        <v>989</v>
      </c>
      <c r="F13" s="13">
        <v>55</v>
      </c>
      <c r="G13" s="13">
        <v>263</v>
      </c>
      <c r="H13" s="13">
        <v>137</v>
      </c>
      <c r="I13" s="13">
        <v>126</v>
      </c>
      <c r="J13" s="13">
        <v>184</v>
      </c>
      <c r="K13" s="13">
        <v>1922</v>
      </c>
      <c r="L13" s="13">
        <v>1056</v>
      </c>
      <c r="M13" s="13">
        <v>863</v>
      </c>
      <c r="N13" s="13">
        <v>178</v>
      </c>
      <c r="O13" s="13">
        <v>1857</v>
      </c>
      <c r="P13" s="13">
        <v>1047</v>
      </c>
      <c r="Q13" s="13">
        <v>807</v>
      </c>
      <c r="R13" s="13">
        <v>6</v>
      </c>
      <c r="S13" s="13">
        <v>65</v>
      </c>
      <c r="T13" s="13">
        <v>9</v>
      </c>
      <c r="U13" s="13">
        <v>56</v>
      </c>
      <c r="V13" s="13" t="s">
        <v>17</v>
      </c>
      <c r="W13" s="13" t="s">
        <v>17</v>
      </c>
      <c r="X13" s="13" t="s">
        <v>17</v>
      </c>
      <c r="Y13" s="13" t="s">
        <v>17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212</v>
      </c>
      <c r="C14" s="13">
        <v>2392</v>
      </c>
      <c r="D14" s="13">
        <v>1452</v>
      </c>
      <c r="E14" s="13">
        <v>940</v>
      </c>
      <c r="F14" s="13">
        <v>39</v>
      </c>
      <c r="G14" s="13">
        <v>165</v>
      </c>
      <c r="H14" s="13">
        <v>80</v>
      </c>
      <c r="I14" s="13">
        <v>85</v>
      </c>
      <c r="J14" s="13">
        <v>172</v>
      </c>
      <c r="K14" s="13">
        <v>2225</v>
      </c>
      <c r="L14" s="13">
        <v>1371</v>
      </c>
      <c r="M14" s="13">
        <v>854</v>
      </c>
      <c r="N14" s="13">
        <v>163</v>
      </c>
      <c r="O14" s="13">
        <v>2149</v>
      </c>
      <c r="P14" s="13">
        <v>1339</v>
      </c>
      <c r="Q14" s="13">
        <v>810</v>
      </c>
      <c r="R14" s="13">
        <v>9</v>
      </c>
      <c r="S14" s="13">
        <v>76</v>
      </c>
      <c r="T14" s="13">
        <v>32</v>
      </c>
      <c r="U14" s="13">
        <v>44</v>
      </c>
      <c r="V14" s="13">
        <v>1</v>
      </c>
      <c r="W14" s="13">
        <v>2</v>
      </c>
      <c r="X14" s="13">
        <v>1</v>
      </c>
      <c r="Y14" s="13">
        <v>1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197</v>
      </c>
      <c r="C15" s="13">
        <v>1945</v>
      </c>
      <c r="D15" s="13">
        <v>824</v>
      </c>
      <c r="E15" s="13">
        <v>1121</v>
      </c>
      <c r="F15" s="13">
        <v>53</v>
      </c>
      <c r="G15" s="13">
        <v>281</v>
      </c>
      <c r="H15" s="13">
        <v>97</v>
      </c>
      <c r="I15" s="13">
        <v>184</v>
      </c>
      <c r="J15" s="13">
        <v>143</v>
      </c>
      <c r="K15" s="13">
        <v>1662</v>
      </c>
      <c r="L15" s="13">
        <v>727</v>
      </c>
      <c r="M15" s="13">
        <v>935</v>
      </c>
      <c r="N15" s="13">
        <v>138</v>
      </c>
      <c r="O15" s="13">
        <v>1607</v>
      </c>
      <c r="P15" s="13">
        <v>716</v>
      </c>
      <c r="Q15" s="13">
        <v>891</v>
      </c>
      <c r="R15" s="13">
        <v>5</v>
      </c>
      <c r="S15" s="13">
        <v>55</v>
      </c>
      <c r="T15" s="13">
        <v>11</v>
      </c>
      <c r="U15" s="13">
        <v>44</v>
      </c>
      <c r="V15" s="13">
        <v>1</v>
      </c>
      <c r="W15" s="13">
        <v>2</v>
      </c>
      <c r="X15" s="13" t="s">
        <v>17</v>
      </c>
      <c r="Y15" s="13">
        <v>2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154</v>
      </c>
      <c r="C16" s="13">
        <v>1446</v>
      </c>
      <c r="D16" s="13">
        <v>720</v>
      </c>
      <c r="E16" s="13">
        <v>726</v>
      </c>
      <c r="F16" s="13">
        <v>43</v>
      </c>
      <c r="G16" s="13">
        <v>162</v>
      </c>
      <c r="H16" s="13">
        <v>65</v>
      </c>
      <c r="I16" s="13">
        <v>97</v>
      </c>
      <c r="J16" s="13">
        <v>111</v>
      </c>
      <c r="K16" s="13">
        <v>1284</v>
      </c>
      <c r="L16" s="13">
        <v>655</v>
      </c>
      <c r="M16" s="13">
        <v>629</v>
      </c>
      <c r="N16" s="13">
        <v>104</v>
      </c>
      <c r="O16" s="13">
        <v>1194</v>
      </c>
      <c r="P16" s="13">
        <v>626</v>
      </c>
      <c r="Q16" s="13">
        <v>568</v>
      </c>
      <c r="R16" s="13">
        <v>7</v>
      </c>
      <c r="S16" s="13">
        <v>90</v>
      </c>
      <c r="T16" s="13">
        <v>29</v>
      </c>
      <c r="U16" s="13">
        <v>61</v>
      </c>
      <c r="V16" s="13" t="s">
        <v>17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142</v>
      </c>
      <c r="C17" s="13">
        <v>1377</v>
      </c>
      <c r="D17" s="13">
        <v>752</v>
      </c>
      <c r="E17" s="13">
        <v>625</v>
      </c>
      <c r="F17" s="13">
        <v>56</v>
      </c>
      <c r="G17" s="13">
        <v>236</v>
      </c>
      <c r="H17" s="13">
        <v>104</v>
      </c>
      <c r="I17" s="13">
        <v>132</v>
      </c>
      <c r="J17" s="13">
        <v>86</v>
      </c>
      <c r="K17" s="13">
        <v>1141</v>
      </c>
      <c r="L17" s="13">
        <v>648</v>
      </c>
      <c r="M17" s="13">
        <v>493</v>
      </c>
      <c r="N17" s="13">
        <v>81</v>
      </c>
      <c r="O17" s="13">
        <v>1090</v>
      </c>
      <c r="P17" s="13">
        <v>635</v>
      </c>
      <c r="Q17" s="13">
        <v>455</v>
      </c>
      <c r="R17" s="13">
        <v>5</v>
      </c>
      <c r="S17" s="13">
        <v>51</v>
      </c>
      <c r="T17" s="13">
        <v>13</v>
      </c>
      <c r="U17" s="13">
        <v>38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11</v>
      </c>
      <c r="C18" s="13">
        <v>32</v>
      </c>
      <c r="D18" s="13">
        <v>9</v>
      </c>
      <c r="E18" s="13">
        <v>23</v>
      </c>
      <c r="F18" s="13">
        <v>7</v>
      </c>
      <c r="G18" s="13">
        <v>18</v>
      </c>
      <c r="H18" s="13">
        <v>8</v>
      </c>
      <c r="I18" s="13">
        <v>10</v>
      </c>
      <c r="J18" s="13">
        <v>4</v>
      </c>
      <c r="K18" s="13">
        <v>14</v>
      </c>
      <c r="L18" s="13">
        <v>1</v>
      </c>
      <c r="M18" s="13">
        <v>13</v>
      </c>
      <c r="N18" s="13">
        <v>2</v>
      </c>
      <c r="O18" s="13">
        <v>4</v>
      </c>
      <c r="P18" s="13" t="s">
        <v>17</v>
      </c>
      <c r="Q18" s="13">
        <v>4</v>
      </c>
      <c r="R18" s="13">
        <v>2</v>
      </c>
      <c r="S18" s="13">
        <v>10</v>
      </c>
      <c r="T18" s="13">
        <v>1</v>
      </c>
      <c r="U18" s="13">
        <v>9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75</v>
      </c>
      <c r="C19" s="14">
        <v>1142</v>
      </c>
      <c r="D19" s="14">
        <v>676</v>
      </c>
      <c r="E19" s="14">
        <v>466</v>
      </c>
      <c r="F19" s="14">
        <v>6</v>
      </c>
      <c r="G19" s="14">
        <v>14</v>
      </c>
      <c r="H19" s="14">
        <v>5</v>
      </c>
      <c r="I19" s="14">
        <v>9</v>
      </c>
      <c r="J19" s="14">
        <v>69</v>
      </c>
      <c r="K19" s="14">
        <v>1128</v>
      </c>
      <c r="L19" s="14">
        <v>671</v>
      </c>
      <c r="M19" s="14">
        <v>457</v>
      </c>
      <c r="N19" s="14">
        <v>67</v>
      </c>
      <c r="O19" s="14">
        <v>1100</v>
      </c>
      <c r="P19" s="14">
        <v>646</v>
      </c>
      <c r="Q19" s="14">
        <v>454</v>
      </c>
      <c r="R19" s="14">
        <v>2</v>
      </c>
      <c r="S19" s="14">
        <v>28</v>
      </c>
      <c r="T19" s="14">
        <v>25</v>
      </c>
      <c r="U19" s="14">
        <v>3</v>
      </c>
      <c r="V19" s="14" t="s">
        <v>17</v>
      </c>
      <c r="W19" s="14" t="s">
        <v>17</v>
      </c>
      <c r="X19" s="14" t="s">
        <v>17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26</v>
      </c>
      <c r="C28" s="15">
        <v>268</v>
      </c>
      <c r="D28" s="15">
        <v>180</v>
      </c>
      <c r="E28" s="15">
        <v>88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25</v>
      </c>
      <c r="K28" s="15">
        <v>266</v>
      </c>
      <c r="L28" s="15">
        <v>180</v>
      </c>
      <c r="M28" s="15">
        <v>86</v>
      </c>
      <c r="N28" s="15">
        <v>14</v>
      </c>
      <c r="O28" s="15">
        <v>138</v>
      </c>
      <c r="P28" s="15">
        <v>105</v>
      </c>
      <c r="Q28" s="15">
        <v>33</v>
      </c>
      <c r="R28" s="15">
        <v>11</v>
      </c>
      <c r="S28" s="15">
        <v>128</v>
      </c>
      <c r="T28" s="15">
        <v>75</v>
      </c>
      <c r="U28" s="15">
        <v>53</v>
      </c>
      <c r="V28" s="15">
        <v>1</v>
      </c>
      <c r="W28" s="15">
        <v>2</v>
      </c>
      <c r="X28" s="15" t="s">
        <v>17</v>
      </c>
      <c r="Y28" s="15">
        <v>2</v>
      </c>
      <c r="Z28" s="15">
        <v>6269</v>
      </c>
      <c r="AA28" s="15">
        <v>85123</v>
      </c>
      <c r="AB28" s="15">
        <v>47335</v>
      </c>
      <c r="AC28" s="15">
        <v>37636</v>
      </c>
      <c r="AD28" s="15">
        <v>1866</v>
      </c>
      <c r="AE28" s="15">
        <v>6889</v>
      </c>
      <c r="AF28" s="15">
        <v>2964</v>
      </c>
      <c r="AG28" s="15">
        <v>3925</v>
      </c>
      <c r="AH28" s="15">
        <v>4388</v>
      </c>
      <c r="AI28" s="15">
        <v>78157</v>
      </c>
      <c r="AJ28" s="15">
        <v>44356</v>
      </c>
      <c r="AK28" s="15">
        <v>33649</v>
      </c>
      <c r="AL28" s="15">
        <v>3961</v>
      </c>
      <c r="AM28" s="15">
        <v>65930</v>
      </c>
      <c r="AN28" s="15">
        <v>40080</v>
      </c>
      <c r="AO28" s="15">
        <v>25698</v>
      </c>
      <c r="AP28" s="15">
        <v>427</v>
      </c>
      <c r="AQ28" s="15">
        <v>12227</v>
      </c>
      <c r="AR28" s="15">
        <v>4276</v>
      </c>
      <c r="AS28" s="15">
        <v>7951</v>
      </c>
      <c r="AT28" s="15">
        <v>15</v>
      </c>
      <c r="AU28" s="15">
        <v>77</v>
      </c>
      <c r="AV28" s="15">
        <v>15</v>
      </c>
      <c r="AW28" s="15">
        <v>62</v>
      </c>
      <c r="AX28" s="15">
        <v>1</v>
      </c>
      <c r="AY28" s="15">
        <v>4</v>
      </c>
      <c r="AZ28" s="15">
        <v>4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>
        <v>1</v>
      </c>
      <c r="BG28" s="15">
        <v>4</v>
      </c>
      <c r="BH28" s="15">
        <v>4</v>
      </c>
      <c r="BI28" s="15" t="s">
        <v>17</v>
      </c>
      <c r="BJ28" s="15">
        <v>1</v>
      </c>
      <c r="BK28" s="15">
        <v>4</v>
      </c>
      <c r="BL28" s="15">
        <v>4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610</v>
      </c>
      <c r="BW28" s="15">
        <v>4589</v>
      </c>
      <c r="BX28" s="15">
        <v>3677</v>
      </c>
      <c r="BY28" s="15">
        <v>912</v>
      </c>
      <c r="BZ28" s="15">
        <v>148</v>
      </c>
      <c r="CA28" s="15">
        <v>418</v>
      </c>
      <c r="CB28" s="15">
        <v>324</v>
      </c>
      <c r="CC28" s="15">
        <v>94</v>
      </c>
      <c r="CD28" s="15">
        <v>462</v>
      </c>
      <c r="CE28" s="15">
        <v>4171</v>
      </c>
      <c r="CF28" s="15">
        <v>3353</v>
      </c>
      <c r="CG28" s="15">
        <v>818</v>
      </c>
      <c r="CH28" s="15">
        <v>462</v>
      </c>
      <c r="CI28" s="15">
        <v>4171</v>
      </c>
      <c r="CJ28" s="15">
        <v>3353</v>
      </c>
      <c r="CK28" s="15">
        <v>818</v>
      </c>
      <c r="CL28" s="15" t="s">
        <v>17</v>
      </c>
      <c r="CM28" s="15" t="s">
        <v>17</v>
      </c>
      <c r="CN28" s="15" t="s">
        <v>17</v>
      </c>
      <c r="CO28" s="15" t="s">
        <v>17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771</v>
      </c>
      <c r="CU28" s="15">
        <v>21288</v>
      </c>
      <c r="CV28" s="15">
        <v>14699</v>
      </c>
      <c r="CW28" s="15">
        <v>6589</v>
      </c>
      <c r="CX28" s="15">
        <v>132</v>
      </c>
      <c r="CY28" s="15">
        <v>395</v>
      </c>
      <c r="CZ28" s="15">
        <v>256</v>
      </c>
      <c r="DA28" s="15">
        <v>139</v>
      </c>
      <c r="DB28" s="15">
        <v>638</v>
      </c>
      <c r="DC28" s="15">
        <v>20886</v>
      </c>
      <c r="DD28" s="15">
        <v>14438</v>
      </c>
      <c r="DE28" s="15">
        <v>6448</v>
      </c>
      <c r="DF28" s="15">
        <v>636</v>
      </c>
      <c r="DG28" s="15">
        <v>20812</v>
      </c>
      <c r="DH28" s="15">
        <v>14407</v>
      </c>
      <c r="DI28" s="15">
        <v>6405</v>
      </c>
      <c r="DJ28" s="15">
        <v>2</v>
      </c>
      <c r="DK28" s="15">
        <v>74</v>
      </c>
      <c r="DL28" s="15">
        <v>31</v>
      </c>
      <c r="DM28" s="15">
        <v>43</v>
      </c>
      <c r="DN28" s="15">
        <v>1</v>
      </c>
      <c r="DO28" s="15">
        <v>7</v>
      </c>
      <c r="DP28" s="15">
        <v>5</v>
      </c>
      <c r="DQ28" s="15">
        <v>2</v>
      </c>
      <c r="DR28" s="15">
        <v>1</v>
      </c>
      <c r="DS28" s="15">
        <v>4</v>
      </c>
      <c r="DT28" s="15">
        <v>4</v>
      </c>
      <c r="DU28" s="15" t="s">
        <v>17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1</v>
      </c>
      <c r="EA28" s="15">
        <v>4</v>
      </c>
      <c r="EB28" s="15">
        <v>4</v>
      </c>
      <c r="EC28" s="15" t="s">
        <v>17</v>
      </c>
      <c r="ED28" s="15">
        <v>1</v>
      </c>
      <c r="EE28" s="15">
        <v>4</v>
      </c>
      <c r="EF28" s="15">
        <v>4</v>
      </c>
      <c r="EG28" s="15" t="s">
        <v>17</v>
      </c>
      <c r="EH28" s="15" t="s">
        <v>17</v>
      </c>
      <c r="EI28" s="15" t="s">
        <v>17</v>
      </c>
      <c r="EJ28" s="15" t="s">
        <v>17</v>
      </c>
      <c r="EK28" s="15" t="s">
        <v>17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>
        <v>10</v>
      </c>
      <c r="C29" s="13">
        <v>135</v>
      </c>
      <c r="D29" s="13">
        <v>81</v>
      </c>
      <c r="E29" s="13">
        <v>54</v>
      </c>
      <c r="F29" s="13" t="s">
        <v>17</v>
      </c>
      <c r="G29" s="13" t="s">
        <v>17</v>
      </c>
      <c r="H29" s="13" t="s">
        <v>17</v>
      </c>
      <c r="I29" s="13" t="s">
        <v>17</v>
      </c>
      <c r="J29" s="13">
        <v>10</v>
      </c>
      <c r="K29" s="13">
        <v>135</v>
      </c>
      <c r="L29" s="13">
        <v>81</v>
      </c>
      <c r="M29" s="13">
        <v>54</v>
      </c>
      <c r="N29" s="13">
        <v>3</v>
      </c>
      <c r="O29" s="13">
        <v>41</v>
      </c>
      <c r="P29" s="13">
        <v>35</v>
      </c>
      <c r="Q29" s="13">
        <v>6</v>
      </c>
      <c r="R29" s="13">
        <v>7</v>
      </c>
      <c r="S29" s="13">
        <v>94</v>
      </c>
      <c r="T29" s="13">
        <v>46</v>
      </c>
      <c r="U29" s="13">
        <v>48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1496</v>
      </c>
      <c r="AA29" s="13">
        <v>22348</v>
      </c>
      <c r="AB29" s="13">
        <v>13939</v>
      </c>
      <c r="AC29" s="13">
        <v>8409</v>
      </c>
      <c r="AD29" s="13">
        <v>549</v>
      </c>
      <c r="AE29" s="13">
        <v>1875</v>
      </c>
      <c r="AF29" s="13">
        <v>937</v>
      </c>
      <c r="AG29" s="13">
        <v>938</v>
      </c>
      <c r="AH29" s="13">
        <v>946</v>
      </c>
      <c r="AI29" s="13">
        <v>20466</v>
      </c>
      <c r="AJ29" s="13">
        <v>12997</v>
      </c>
      <c r="AK29" s="13">
        <v>7469</v>
      </c>
      <c r="AL29" s="13">
        <v>786</v>
      </c>
      <c r="AM29" s="13">
        <v>15584</v>
      </c>
      <c r="AN29" s="13">
        <v>11256</v>
      </c>
      <c r="AO29" s="13">
        <v>4328</v>
      </c>
      <c r="AP29" s="13">
        <v>160</v>
      </c>
      <c r="AQ29" s="13">
        <v>4882</v>
      </c>
      <c r="AR29" s="13">
        <v>1741</v>
      </c>
      <c r="AS29" s="13">
        <v>3141</v>
      </c>
      <c r="AT29" s="13">
        <v>1</v>
      </c>
      <c r="AU29" s="13">
        <v>7</v>
      </c>
      <c r="AV29" s="13">
        <v>5</v>
      </c>
      <c r="AW29" s="13">
        <v>2</v>
      </c>
      <c r="AX29" s="13">
        <v>1</v>
      </c>
      <c r="AY29" s="13">
        <v>4</v>
      </c>
      <c r="AZ29" s="13">
        <v>4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>
        <v>1</v>
      </c>
      <c r="BG29" s="13">
        <v>4</v>
      </c>
      <c r="BH29" s="13">
        <v>4</v>
      </c>
      <c r="BI29" s="13" t="s">
        <v>17</v>
      </c>
      <c r="BJ29" s="13">
        <v>1</v>
      </c>
      <c r="BK29" s="13">
        <v>4</v>
      </c>
      <c r="BL29" s="13">
        <v>4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168</v>
      </c>
      <c r="BW29" s="13">
        <v>1333</v>
      </c>
      <c r="BX29" s="13">
        <v>1089</v>
      </c>
      <c r="BY29" s="13">
        <v>244</v>
      </c>
      <c r="BZ29" s="13">
        <v>59</v>
      </c>
      <c r="CA29" s="13">
        <v>172</v>
      </c>
      <c r="CB29" s="13">
        <v>136</v>
      </c>
      <c r="CC29" s="13">
        <v>36</v>
      </c>
      <c r="CD29" s="13">
        <v>109</v>
      </c>
      <c r="CE29" s="13">
        <v>1161</v>
      </c>
      <c r="CF29" s="13">
        <v>953</v>
      </c>
      <c r="CG29" s="13">
        <v>208</v>
      </c>
      <c r="CH29" s="13">
        <v>109</v>
      </c>
      <c r="CI29" s="13">
        <v>1161</v>
      </c>
      <c r="CJ29" s="13">
        <v>953</v>
      </c>
      <c r="CK29" s="13">
        <v>208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323</v>
      </c>
      <c r="CU29" s="13">
        <v>8024</v>
      </c>
      <c r="CV29" s="13">
        <v>6027</v>
      </c>
      <c r="CW29" s="13">
        <v>1997</v>
      </c>
      <c r="CX29" s="13">
        <v>60</v>
      </c>
      <c r="CY29" s="13">
        <v>192</v>
      </c>
      <c r="CZ29" s="13">
        <v>118</v>
      </c>
      <c r="DA29" s="13">
        <v>74</v>
      </c>
      <c r="DB29" s="13">
        <v>262</v>
      </c>
      <c r="DC29" s="13">
        <v>7825</v>
      </c>
      <c r="DD29" s="13">
        <v>5904</v>
      </c>
      <c r="DE29" s="13">
        <v>1921</v>
      </c>
      <c r="DF29" s="13">
        <v>261</v>
      </c>
      <c r="DG29" s="13">
        <v>7757</v>
      </c>
      <c r="DH29" s="13">
        <v>5874</v>
      </c>
      <c r="DI29" s="13">
        <v>1883</v>
      </c>
      <c r="DJ29" s="13">
        <v>1</v>
      </c>
      <c r="DK29" s="13">
        <v>68</v>
      </c>
      <c r="DL29" s="13">
        <v>30</v>
      </c>
      <c r="DM29" s="13">
        <v>38</v>
      </c>
      <c r="DN29" s="13">
        <v>1</v>
      </c>
      <c r="DO29" s="13">
        <v>7</v>
      </c>
      <c r="DP29" s="13">
        <v>5</v>
      </c>
      <c r="DQ29" s="13">
        <v>2</v>
      </c>
      <c r="DR29" s="13" t="s">
        <v>17</v>
      </c>
      <c r="DS29" s="13" t="s">
        <v>17</v>
      </c>
      <c r="DT29" s="13" t="s">
        <v>17</v>
      </c>
      <c r="DU29" s="13" t="s">
        <v>17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 t="s">
        <v>17</v>
      </c>
      <c r="EA29" s="13" t="s">
        <v>17</v>
      </c>
      <c r="EB29" s="13" t="s">
        <v>17</v>
      </c>
      <c r="EC29" s="13" t="s">
        <v>17</v>
      </c>
      <c r="ED29" s="13" t="s">
        <v>17</v>
      </c>
      <c r="EE29" s="13" t="s">
        <v>17</v>
      </c>
      <c r="EF29" s="13" t="s">
        <v>17</v>
      </c>
      <c r="EG29" s="13" t="s">
        <v>17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>
        <v>3</v>
      </c>
      <c r="C30" s="13">
        <v>14</v>
      </c>
      <c r="D30" s="13">
        <v>10</v>
      </c>
      <c r="E30" s="13">
        <v>4</v>
      </c>
      <c r="F30" s="13" t="s">
        <v>17</v>
      </c>
      <c r="G30" s="13" t="s">
        <v>17</v>
      </c>
      <c r="H30" s="13" t="s">
        <v>17</v>
      </c>
      <c r="I30" s="13" t="s">
        <v>17</v>
      </c>
      <c r="J30" s="13">
        <v>3</v>
      </c>
      <c r="K30" s="13">
        <v>14</v>
      </c>
      <c r="L30" s="13">
        <v>10</v>
      </c>
      <c r="M30" s="13">
        <v>4</v>
      </c>
      <c r="N30" s="13">
        <v>2</v>
      </c>
      <c r="O30" s="13">
        <v>6</v>
      </c>
      <c r="P30" s="13">
        <v>5</v>
      </c>
      <c r="Q30" s="13">
        <v>1</v>
      </c>
      <c r="R30" s="13">
        <v>1</v>
      </c>
      <c r="S30" s="13">
        <v>8</v>
      </c>
      <c r="T30" s="13">
        <v>5</v>
      </c>
      <c r="U30" s="13">
        <v>3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1359</v>
      </c>
      <c r="AA30" s="13">
        <v>22621</v>
      </c>
      <c r="AB30" s="13">
        <v>12788</v>
      </c>
      <c r="AC30" s="13">
        <v>9815</v>
      </c>
      <c r="AD30" s="13">
        <v>404</v>
      </c>
      <c r="AE30" s="13">
        <v>1257</v>
      </c>
      <c r="AF30" s="13">
        <v>528</v>
      </c>
      <c r="AG30" s="13">
        <v>729</v>
      </c>
      <c r="AH30" s="13">
        <v>952</v>
      </c>
      <c r="AI30" s="13">
        <v>21346</v>
      </c>
      <c r="AJ30" s="13">
        <v>12256</v>
      </c>
      <c r="AK30" s="13">
        <v>9072</v>
      </c>
      <c r="AL30" s="13">
        <v>866</v>
      </c>
      <c r="AM30" s="13">
        <v>17539</v>
      </c>
      <c r="AN30" s="13">
        <v>10727</v>
      </c>
      <c r="AO30" s="13">
        <v>6794</v>
      </c>
      <c r="AP30" s="13">
        <v>86</v>
      </c>
      <c r="AQ30" s="13">
        <v>3807</v>
      </c>
      <c r="AR30" s="13">
        <v>1529</v>
      </c>
      <c r="AS30" s="13">
        <v>2278</v>
      </c>
      <c r="AT30" s="13">
        <v>3</v>
      </c>
      <c r="AU30" s="13">
        <v>18</v>
      </c>
      <c r="AV30" s="13">
        <v>4</v>
      </c>
      <c r="AW30" s="13">
        <v>14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152</v>
      </c>
      <c r="BW30" s="13">
        <v>996</v>
      </c>
      <c r="BX30" s="13">
        <v>835</v>
      </c>
      <c r="BY30" s="13">
        <v>161</v>
      </c>
      <c r="BZ30" s="13">
        <v>45</v>
      </c>
      <c r="CA30" s="13">
        <v>120</v>
      </c>
      <c r="CB30" s="13">
        <v>96</v>
      </c>
      <c r="CC30" s="13">
        <v>24</v>
      </c>
      <c r="CD30" s="13">
        <v>107</v>
      </c>
      <c r="CE30" s="13">
        <v>876</v>
      </c>
      <c r="CF30" s="13">
        <v>739</v>
      </c>
      <c r="CG30" s="13">
        <v>137</v>
      </c>
      <c r="CH30" s="13">
        <v>107</v>
      </c>
      <c r="CI30" s="13">
        <v>876</v>
      </c>
      <c r="CJ30" s="13">
        <v>739</v>
      </c>
      <c r="CK30" s="13">
        <v>137</v>
      </c>
      <c r="CL30" s="13" t="s">
        <v>17</v>
      </c>
      <c r="CM30" s="13" t="s">
        <v>17</v>
      </c>
      <c r="CN30" s="13" t="s">
        <v>17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156</v>
      </c>
      <c r="CU30" s="13">
        <v>5054</v>
      </c>
      <c r="CV30" s="13">
        <v>3269</v>
      </c>
      <c r="CW30" s="13">
        <v>1785</v>
      </c>
      <c r="CX30" s="13">
        <v>28</v>
      </c>
      <c r="CY30" s="13">
        <v>80</v>
      </c>
      <c r="CZ30" s="13">
        <v>51</v>
      </c>
      <c r="DA30" s="13">
        <v>29</v>
      </c>
      <c r="DB30" s="13">
        <v>128</v>
      </c>
      <c r="DC30" s="13">
        <v>4974</v>
      </c>
      <c r="DD30" s="13">
        <v>3218</v>
      </c>
      <c r="DE30" s="13">
        <v>1756</v>
      </c>
      <c r="DF30" s="13">
        <v>128</v>
      </c>
      <c r="DG30" s="13">
        <v>4974</v>
      </c>
      <c r="DH30" s="13">
        <v>3218</v>
      </c>
      <c r="DI30" s="13">
        <v>1756</v>
      </c>
      <c r="DJ30" s="13" t="s">
        <v>17</v>
      </c>
      <c r="DK30" s="13" t="s">
        <v>17</v>
      </c>
      <c r="DL30" s="13" t="s">
        <v>17</v>
      </c>
      <c r="DM30" s="13" t="s">
        <v>17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 t="s">
        <v>17</v>
      </c>
      <c r="DS30" s="13" t="s">
        <v>17</v>
      </c>
      <c r="DT30" s="13" t="s">
        <v>17</v>
      </c>
      <c r="DU30" s="13" t="s">
        <v>17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 t="s">
        <v>17</v>
      </c>
      <c r="EA30" s="13" t="s">
        <v>17</v>
      </c>
      <c r="EB30" s="13" t="s">
        <v>17</v>
      </c>
      <c r="EC30" s="13" t="s">
        <v>17</v>
      </c>
      <c r="ED30" s="13" t="s">
        <v>17</v>
      </c>
      <c r="EE30" s="13" t="s">
        <v>17</v>
      </c>
      <c r="EF30" s="13" t="s">
        <v>17</v>
      </c>
      <c r="EG30" s="13" t="s">
        <v>17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7</v>
      </c>
      <c r="C31" s="13">
        <v>54</v>
      </c>
      <c r="D31" s="13">
        <v>40</v>
      </c>
      <c r="E31" s="13">
        <v>14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7</v>
      </c>
      <c r="K31" s="13">
        <v>54</v>
      </c>
      <c r="L31" s="13">
        <v>40</v>
      </c>
      <c r="M31" s="13">
        <v>14</v>
      </c>
      <c r="N31" s="13">
        <v>4</v>
      </c>
      <c r="O31" s="13">
        <v>28</v>
      </c>
      <c r="P31" s="13">
        <v>16</v>
      </c>
      <c r="Q31" s="13">
        <v>12</v>
      </c>
      <c r="R31" s="13">
        <v>3</v>
      </c>
      <c r="S31" s="13">
        <v>26</v>
      </c>
      <c r="T31" s="13">
        <v>24</v>
      </c>
      <c r="U31" s="13">
        <v>2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1913</v>
      </c>
      <c r="AA31" s="13">
        <v>22966</v>
      </c>
      <c r="AB31" s="13">
        <v>11667</v>
      </c>
      <c r="AC31" s="13">
        <v>11185</v>
      </c>
      <c r="AD31" s="13">
        <v>557</v>
      </c>
      <c r="AE31" s="13">
        <v>2155</v>
      </c>
      <c r="AF31" s="13">
        <v>843</v>
      </c>
      <c r="AG31" s="13">
        <v>1312</v>
      </c>
      <c r="AH31" s="13">
        <v>1350</v>
      </c>
      <c r="AI31" s="13">
        <v>20773</v>
      </c>
      <c r="AJ31" s="13">
        <v>10820</v>
      </c>
      <c r="AK31" s="13">
        <v>9839</v>
      </c>
      <c r="AL31" s="13">
        <v>1234</v>
      </c>
      <c r="AM31" s="13">
        <v>18351</v>
      </c>
      <c r="AN31" s="13">
        <v>10121</v>
      </c>
      <c r="AO31" s="13">
        <v>8116</v>
      </c>
      <c r="AP31" s="13">
        <v>116</v>
      </c>
      <c r="AQ31" s="13">
        <v>2422</v>
      </c>
      <c r="AR31" s="13">
        <v>699</v>
      </c>
      <c r="AS31" s="13">
        <v>1723</v>
      </c>
      <c r="AT31" s="13">
        <v>6</v>
      </c>
      <c r="AU31" s="13">
        <v>38</v>
      </c>
      <c r="AV31" s="13">
        <v>4</v>
      </c>
      <c r="AW31" s="13">
        <v>34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165</v>
      </c>
      <c r="BW31" s="13">
        <v>1344</v>
      </c>
      <c r="BX31" s="13">
        <v>1071</v>
      </c>
      <c r="BY31" s="13">
        <v>273</v>
      </c>
      <c r="BZ31" s="13">
        <v>30</v>
      </c>
      <c r="CA31" s="13">
        <v>88</v>
      </c>
      <c r="CB31" s="13">
        <v>66</v>
      </c>
      <c r="CC31" s="13">
        <v>22</v>
      </c>
      <c r="CD31" s="13">
        <v>135</v>
      </c>
      <c r="CE31" s="13">
        <v>1256</v>
      </c>
      <c r="CF31" s="13">
        <v>1005</v>
      </c>
      <c r="CG31" s="13">
        <v>251</v>
      </c>
      <c r="CH31" s="13">
        <v>135</v>
      </c>
      <c r="CI31" s="13">
        <v>1256</v>
      </c>
      <c r="CJ31" s="13">
        <v>1005</v>
      </c>
      <c r="CK31" s="13">
        <v>251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179</v>
      </c>
      <c r="CU31" s="13">
        <v>5294</v>
      </c>
      <c r="CV31" s="13">
        <v>3381</v>
      </c>
      <c r="CW31" s="13">
        <v>1913</v>
      </c>
      <c r="CX31" s="13">
        <v>32</v>
      </c>
      <c r="CY31" s="13">
        <v>83</v>
      </c>
      <c r="CZ31" s="13">
        <v>59</v>
      </c>
      <c r="DA31" s="13">
        <v>24</v>
      </c>
      <c r="DB31" s="13">
        <v>147</v>
      </c>
      <c r="DC31" s="13">
        <v>5211</v>
      </c>
      <c r="DD31" s="13">
        <v>3322</v>
      </c>
      <c r="DE31" s="13">
        <v>1889</v>
      </c>
      <c r="DF31" s="13">
        <v>147</v>
      </c>
      <c r="DG31" s="13">
        <v>5211</v>
      </c>
      <c r="DH31" s="13">
        <v>3322</v>
      </c>
      <c r="DI31" s="13">
        <v>1889</v>
      </c>
      <c r="DJ31" s="13" t="s">
        <v>17</v>
      </c>
      <c r="DK31" s="13" t="s">
        <v>17</v>
      </c>
      <c r="DL31" s="13" t="s">
        <v>17</v>
      </c>
      <c r="DM31" s="13" t="s">
        <v>17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 t="s">
        <v>17</v>
      </c>
      <c r="DS31" s="13" t="s">
        <v>17</v>
      </c>
      <c r="DT31" s="13" t="s">
        <v>17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 t="s">
        <v>17</v>
      </c>
      <c r="EA31" s="13" t="s">
        <v>17</v>
      </c>
      <c r="EB31" s="13" t="s">
        <v>17</v>
      </c>
      <c r="EC31" s="13" t="s">
        <v>17</v>
      </c>
      <c r="ED31" s="13" t="s">
        <v>17</v>
      </c>
      <c r="EE31" s="13" t="s">
        <v>17</v>
      </c>
      <c r="EF31" s="13" t="s">
        <v>17</v>
      </c>
      <c r="EG31" s="13" t="s">
        <v>17</v>
      </c>
      <c r="EH31" s="13" t="s">
        <v>17</v>
      </c>
      <c r="EI31" s="13" t="s">
        <v>17</v>
      </c>
      <c r="EJ31" s="13" t="s">
        <v>17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>
        <v>1</v>
      </c>
      <c r="C32" s="13">
        <v>2</v>
      </c>
      <c r="D32" s="13" t="s">
        <v>17</v>
      </c>
      <c r="E32" s="13">
        <v>2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>
        <v>1</v>
      </c>
      <c r="W32" s="13">
        <v>2</v>
      </c>
      <c r="X32" s="13" t="s">
        <v>17</v>
      </c>
      <c r="Y32" s="13">
        <v>2</v>
      </c>
      <c r="Z32" s="13">
        <v>217</v>
      </c>
      <c r="AA32" s="13">
        <v>2789</v>
      </c>
      <c r="AB32" s="13">
        <v>1440</v>
      </c>
      <c r="AC32" s="13">
        <v>1332</v>
      </c>
      <c r="AD32" s="13">
        <v>47</v>
      </c>
      <c r="AE32" s="13">
        <v>236</v>
      </c>
      <c r="AF32" s="13">
        <v>72</v>
      </c>
      <c r="AG32" s="13">
        <v>164</v>
      </c>
      <c r="AH32" s="13">
        <v>169</v>
      </c>
      <c r="AI32" s="13">
        <v>2551</v>
      </c>
      <c r="AJ32" s="13">
        <v>1368</v>
      </c>
      <c r="AK32" s="13">
        <v>1166</v>
      </c>
      <c r="AL32" s="13">
        <v>157</v>
      </c>
      <c r="AM32" s="13">
        <v>2219</v>
      </c>
      <c r="AN32" s="13">
        <v>1304</v>
      </c>
      <c r="AO32" s="13">
        <v>898</v>
      </c>
      <c r="AP32" s="13">
        <v>12</v>
      </c>
      <c r="AQ32" s="13">
        <v>332</v>
      </c>
      <c r="AR32" s="13">
        <v>64</v>
      </c>
      <c r="AS32" s="13">
        <v>268</v>
      </c>
      <c r="AT32" s="13">
        <v>1</v>
      </c>
      <c r="AU32" s="13">
        <v>2</v>
      </c>
      <c r="AV32" s="13" t="s">
        <v>17</v>
      </c>
      <c r="AW32" s="13">
        <v>2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23</v>
      </c>
      <c r="BW32" s="13">
        <v>196</v>
      </c>
      <c r="BX32" s="13">
        <v>177</v>
      </c>
      <c r="BY32" s="13">
        <v>19</v>
      </c>
      <c r="BZ32" s="13">
        <v>1</v>
      </c>
      <c r="CA32" s="13">
        <v>2</v>
      </c>
      <c r="CB32" s="13">
        <v>1</v>
      </c>
      <c r="CC32" s="13">
        <v>1</v>
      </c>
      <c r="CD32" s="13">
        <v>22</v>
      </c>
      <c r="CE32" s="13">
        <v>194</v>
      </c>
      <c r="CF32" s="13">
        <v>176</v>
      </c>
      <c r="CG32" s="13">
        <v>18</v>
      </c>
      <c r="CH32" s="13">
        <v>22</v>
      </c>
      <c r="CI32" s="13">
        <v>194</v>
      </c>
      <c r="CJ32" s="13">
        <v>176</v>
      </c>
      <c r="CK32" s="13">
        <v>18</v>
      </c>
      <c r="CL32" s="13" t="s">
        <v>17</v>
      </c>
      <c r="CM32" s="13" t="s">
        <v>17</v>
      </c>
      <c r="CN32" s="13" t="s">
        <v>17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12</v>
      </c>
      <c r="CU32" s="13">
        <v>658</v>
      </c>
      <c r="CV32" s="13">
        <v>462</v>
      </c>
      <c r="CW32" s="13">
        <v>196</v>
      </c>
      <c r="CX32" s="13">
        <v>1</v>
      </c>
      <c r="CY32" s="13">
        <v>7</v>
      </c>
      <c r="CZ32" s="13">
        <v>7</v>
      </c>
      <c r="DA32" s="13" t="s">
        <v>17</v>
      </c>
      <c r="DB32" s="13">
        <v>11</v>
      </c>
      <c r="DC32" s="13">
        <v>651</v>
      </c>
      <c r="DD32" s="13">
        <v>455</v>
      </c>
      <c r="DE32" s="13">
        <v>196</v>
      </c>
      <c r="DF32" s="13">
        <v>11</v>
      </c>
      <c r="DG32" s="13">
        <v>651</v>
      </c>
      <c r="DH32" s="13">
        <v>455</v>
      </c>
      <c r="DI32" s="13">
        <v>196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>
        <v>1</v>
      </c>
      <c r="C33" s="13">
        <v>23</v>
      </c>
      <c r="D33" s="13">
        <v>12</v>
      </c>
      <c r="E33" s="13">
        <v>11</v>
      </c>
      <c r="F33" s="13" t="s">
        <v>17</v>
      </c>
      <c r="G33" s="13" t="s">
        <v>17</v>
      </c>
      <c r="H33" s="13" t="s">
        <v>17</v>
      </c>
      <c r="I33" s="13" t="s">
        <v>17</v>
      </c>
      <c r="J33" s="13">
        <v>1</v>
      </c>
      <c r="K33" s="13">
        <v>23</v>
      </c>
      <c r="L33" s="13">
        <v>12</v>
      </c>
      <c r="M33" s="13">
        <v>11</v>
      </c>
      <c r="N33" s="13">
        <v>1</v>
      </c>
      <c r="O33" s="13">
        <v>23</v>
      </c>
      <c r="P33" s="13">
        <v>12</v>
      </c>
      <c r="Q33" s="13">
        <v>11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258</v>
      </c>
      <c r="AA33" s="13">
        <v>3920</v>
      </c>
      <c r="AB33" s="13">
        <v>1912</v>
      </c>
      <c r="AC33" s="13">
        <v>2008</v>
      </c>
      <c r="AD33" s="13">
        <v>50</v>
      </c>
      <c r="AE33" s="13">
        <v>227</v>
      </c>
      <c r="AF33" s="13">
        <v>88</v>
      </c>
      <c r="AG33" s="13">
        <v>139</v>
      </c>
      <c r="AH33" s="13">
        <v>206</v>
      </c>
      <c r="AI33" s="13">
        <v>3685</v>
      </c>
      <c r="AJ33" s="13">
        <v>1823</v>
      </c>
      <c r="AK33" s="13">
        <v>1862</v>
      </c>
      <c r="AL33" s="13">
        <v>189</v>
      </c>
      <c r="AM33" s="13">
        <v>3276</v>
      </c>
      <c r="AN33" s="13">
        <v>1700</v>
      </c>
      <c r="AO33" s="13">
        <v>1576</v>
      </c>
      <c r="AP33" s="13">
        <v>17</v>
      </c>
      <c r="AQ33" s="13">
        <v>409</v>
      </c>
      <c r="AR33" s="13">
        <v>123</v>
      </c>
      <c r="AS33" s="13">
        <v>286</v>
      </c>
      <c r="AT33" s="13">
        <v>2</v>
      </c>
      <c r="AU33" s="13">
        <v>8</v>
      </c>
      <c r="AV33" s="13">
        <v>1</v>
      </c>
      <c r="AW33" s="13">
        <v>7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20</v>
      </c>
      <c r="BW33" s="13">
        <v>184</v>
      </c>
      <c r="BX33" s="13">
        <v>140</v>
      </c>
      <c r="BY33" s="13">
        <v>44</v>
      </c>
      <c r="BZ33" s="13">
        <v>1</v>
      </c>
      <c r="CA33" s="13">
        <v>2</v>
      </c>
      <c r="CB33" s="13">
        <v>1</v>
      </c>
      <c r="CC33" s="13">
        <v>1</v>
      </c>
      <c r="CD33" s="13">
        <v>19</v>
      </c>
      <c r="CE33" s="13">
        <v>182</v>
      </c>
      <c r="CF33" s="13">
        <v>139</v>
      </c>
      <c r="CG33" s="13">
        <v>43</v>
      </c>
      <c r="CH33" s="13">
        <v>19</v>
      </c>
      <c r="CI33" s="13">
        <v>182</v>
      </c>
      <c r="CJ33" s="13">
        <v>139</v>
      </c>
      <c r="CK33" s="13">
        <v>43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16</v>
      </c>
      <c r="CU33" s="13">
        <v>695</v>
      </c>
      <c r="CV33" s="13">
        <v>473</v>
      </c>
      <c r="CW33" s="13">
        <v>222</v>
      </c>
      <c r="CX33" s="13">
        <v>2</v>
      </c>
      <c r="CY33" s="13">
        <v>3</v>
      </c>
      <c r="CZ33" s="13">
        <v>2</v>
      </c>
      <c r="DA33" s="13">
        <v>1</v>
      </c>
      <c r="DB33" s="13">
        <v>14</v>
      </c>
      <c r="DC33" s="13">
        <v>692</v>
      </c>
      <c r="DD33" s="13">
        <v>471</v>
      </c>
      <c r="DE33" s="13">
        <v>221</v>
      </c>
      <c r="DF33" s="13">
        <v>14</v>
      </c>
      <c r="DG33" s="13">
        <v>692</v>
      </c>
      <c r="DH33" s="13">
        <v>471</v>
      </c>
      <c r="DI33" s="13">
        <v>221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 t="s">
        <v>17</v>
      </c>
      <c r="C34" s="13" t="s">
        <v>17</v>
      </c>
      <c r="D34" s="13" t="s">
        <v>17</v>
      </c>
      <c r="E34" s="13" t="s">
        <v>17</v>
      </c>
      <c r="F34" s="13" t="s">
        <v>17</v>
      </c>
      <c r="G34" s="13" t="s">
        <v>17</v>
      </c>
      <c r="H34" s="13" t="s">
        <v>17</v>
      </c>
      <c r="I34" s="13" t="s">
        <v>17</v>
      </c>
      <c r="J34" s="13" t="s">
        <v>17</v>
      </c>
      <c r="K34" s="13" t="s">
        <v>17</v>
      </c>
      <c r="L34" s="13" t="s">
        <v>17</v>
      </c>
      <c r="M34" s="13" t="s">
        <v>17</v>
      </c>
      <c r="N34" s="13" t="s">
        <v>17</v>
      </c>
      <c r="O34" s="13" t="s">
        <v>17</v>
      </c>
      <c r="P34" s="13" t="s">
        <v>17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239</v>
      </c>
      <c r="AA34" s="13">
        <v>2185</v>
      </c>
      <c r="AB34" s="13">
        <v>1193</v>
      </c>
      <c r="AC34" s="13">
        <v>989</v>
      </c>
      <c r="AD34" s="13">
        <v>55</v>
      </c>
      <c r="AE34" s="13">
        <v>263</v>
      </c>
      <c r="AF34" s="13">
        <v>137</v>
      </c>
      <c r="AG34" s="13">
        <v>126</v>
      </c>
      <c r="AH34" s="13">
        <v>184</v>
      </c>
      <c r="AI34" s="13">
        <v>1922</v>
      </c>
      <c r="AJ34" s="13">
        <v>1056</v>
      </c>
      <c r="AK34" s="13">
        <v>863</v>
      </c>
      <c r="AL34" s="13">
        <v>178</v>
      </c>
      <c r="AM34" s="13">
        <v>1857</v>
      </c>
      <c r="AN34" s="13">
        <v>1047</v>
      </c>
      <c r="AO34" s="13">
        <v>807</v>
      </c>
      <c r="AP34" s="13">
        <v>6</v>
      </c>
      <c r="AQ34" s="13">
        <v>65</v>
      </c>
      <c r="AR34" s="13">
        <v>9</v>
      </c>
      <c r="AS34" s="13">
        <v>56</v>
      </c>
      <c r="AT34" s="13" t="s">
        <v>17</v>
      </c>
      <c r="AU34" s="13" t="s">
        <v>17</v>
      </c>
      <c r="AV34" s="13" t="s">
        <v>17</v>
      </c>
      <c r="AW34" s="13" t="s">
        <v>17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19</v>
      </c>
      <c r="BW34" s="13">
        <v>210</v>
      </c>
      <c r="BX34" s="13">
        <v>109</v>
      </c>
      <c r="BY34" s="13">
        <v>101</v>
      </c>
      <c r="BZ34" s="13">
        <v>2</v>
      </c>
      <c r="CA34" s="13">
        <v>6</v>
      </c>
      <c r="CB34" s="13">
        <v>4</v>
      </c>
      <c r="CC34" s="13">
        <v>2</v>
      </c>
      <c r="CD34" s="13">
        <v>17</v>
      </c>
      <c r="CE34" s="13">
        <v>204</v>
      </c>
      <c r="CF34" s="13">
        <v>105</v>
      </c>
      <c r="CG34" s="13">
        <v>99</v>
      </c>
      <c r="CH34" s="13">
        <v>17</v>
      </c>
      <c r="CI34" s="13">
        <v>204</v>
      </c>
      <c r="CJ34" s="13">
        <v>105</v>
      </c>
      <c r="CK34" s="13">
        <v>99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15</v>
      </c>
      <c r="CU34" s="13">
        <v>254</v>
      </c>
      <c r="CV34" s="13">
        <v>185</v>
      </c>
      <c r="CW34" s="13">
        <v>69</v>
      </c>
      <c r="CX34" s="13">
        <v>1</v>
      </c>
      <c r="CY34" s="13">
        <v>5</v>
      </c>
      <c r="CZ34" s="13">
        <v>4</v>
      </c>
      <c r="DA34" s="13">
        <v>1</v>
      </c>
      <c r="DB34" s="13">
        <v>14</v>
      </c>
      <c r="DC34" s="13">
        <v>249</v>
      </c>
      <c r="DD34" s="13">
        <v>181</v>
      </c>
      <c r="DE34" s="13">
        <v>68</v>
      </c>
      <c r="DF34" s="13">
        <v>14</v>
      </c>
      <c r="DG34" s="13">
        <v>249</v>
      </c>
      <c r="DH34" s="13">
        <v>181</v>
      </c>
      <c r="DI34" s="13">
        <v>68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>
        <v>1</v>
      </c>
      <c r="DS34" s="13">
        <v>4</v>
      </c>
      <c r="DT34" s="13">
        <v>4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>
        <v>1</v>
      </c>
      <c r="EA34" s="13">
        <v>4</v>
      </c>
      <c r="EB34" s="13">
        <v>4</v>
      </c>
      <c r="EC34" s="13" t="s">
        <v>17</v>
      </c>
      <c r="ED34" s="13">
        <v>1</v>
      </c>
      <c r="EE34" s="13">
        <v>4</v>
      </c>
      <c r="EF34" s="13">
        <v>4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 t="s">
        <v>17</v>
      </c>
      <c r="C35" s="13" t="s">
        <v>17</v>
      </c>
      <c r="D35" s="13" t="s">
        <v>17</v>
      </c>
      <c r="E35" s="13" t="s">
        <v>17</v>
      </c>
      <c r="F35" s="13" t="s">
        <v>17</v>
      </c>
      <c r="G35" s="13" t="s">
        <v>17</v>
      </c>
      <c r="H35" s="13" t="s">
        <v>17</v>
      </c>
      <c r="I35" s="13" t="s">
        <v>17</v>
      </c>
      <c r="J35" s="13" t="s">
        <v>17</v>
      </c>
      <c r="K35" s="13" t="s">
        <v>17</v>
      </c>
      <c r="L35" s="13" t="s">
        <v>17</v>
      </c>
      <c r="M35" s="13" t="s">
        <v>17</v>
      </c>
      <c r="N35" s="13" t="s">
        <v>17</v>
      </c>
      <c r="O35" s="13" t="s">
        <v>17</v>
      </c>
      <c r="P35" s="13" t="s">
        <v>17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212</v>
      </c>
      <c r="AA35" s="13">
        <v>2392</v>
      </c>
      <c r="AB35" s="13">
        <v>1452</v>
      </c>
      <c r="AC35" s="13">
        <v>940</v>
      </c>
      <c r="AD35" s="13">
        <v>39</v>
      </c>
      <c r="AE35" s="13">
        <v>165</v>
      </c>
      <c r="AF35" s="13">
        <v>80</v>
      </c>
      <c r="AG35" s="13">
        <v>85</v>
      </c>
      <c r="AH35" s="13">
        <v>172</v>
      </c>
      <c r="AI35" s="13">
        <v>2225</v>
      </c>
      <c r="AJ35" s="13">
        <v>1371</v>
      </c>
      <c r="AK35" s="13">
        <v>854</v>
      </c>
      <c r="AL35" s="13">
        <v>163</v>
      </c>
      <c r="AM35" s="13">
        <v>2149</v>
      </c>
      <c r="AN35" s="13">
        <v>1339</v>
      </c>
      <c r="AO35" s="13">
        <v>810</v>
      </c>
      <c r="AP35" s="13">
        <v>9</v>
      </c>
      <c r="AQ35" s="13">
        <v>76</v>
      </c>
      <c r="AR35" s="13">
        <v>32</v>
      </c>
      <c r="AS35" s="13">
        <v>44</v>
      </c>
      <c r="AT35" s="13">
        <v>1</v>
      </c>
      <c r="AU35" s="13">
        <v>2</v>
      </c>
      <c r="AV35" s="13">
        <v>1</v>
      </c>
      <c r="AW35" s="13">
        <v>1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26</v>
      </c>
      <c r="BW35" s="13">
        <v>138</v>
      </c>
      <c r="BX35" s="13">
        <v>114</v>
      </c>
      <c r="BY35" s="13">
        <v>24</v>
      </c>
      <c r="BZ35" s="13">
        <v>4</v>
      </c>
      <c r="CA35" s="13">
        <v>13</v>
      </c>
      <c r="CB35" s="13">
        <v>11</v>
      </c>
      <c r="CC35" s="13">
        <v>2</v>
      </c>
      <c r="CD35" s="13">
        <v>22</v>
      </c>
      <c r="CE35" s="13">
        <v>125</v>
      </c>
      <c r="CF35" s="13">
        <v>103</v>
      </c>
      <c r="CG35" s="13">
        <v>22</v>
      </c>
      <c r="CH35" s="13">
        <v>22</v>
      </c>
      <c r="CI35" s="13">
        <v>125</v>
      </c>
      <c r="CJ35" s="13">
        <v>103</v>
      </c>
      <c r="CK35" s="13">
        <v>22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19</v>
      </c>
      <c r="CU35" s="13">
        <v>402</v>
      </c>
      <c r="CV35" s="13">
        <v>262</v>
      </c>
      <c r="CW35" s="13">
        <v>140</v>
      </c>
      <c r="CX35" s="13">
        <v>2</v>
      </c>
      <c r="CY35" s="13">
        <v>3</v>
      </c>
      <c r="CZ35" s="13">
        <v>2</v>
      </c>
      <c r="DA35" s="13">
        <v>1</v>
      </c>
      <c r="DB35" s="13">
        <v>17</v>
      </c>
      <c r="DC35" s="13">
        <v>399</v>
      </c>
      <c r="DD35" s="13">
        <v>260</v>
      </c>
      <c r="DE35" s="13">
        <v>139</v>
      </c>
      <c r="DF35" s="13">
        <v>17</v>
      </c>
      <c r="DG35" s="13">
        <v>399</v>
      </c>
      <c r="DH35" s="13">
        <v>260</v>
      </c>
      <c r="DI35" s="13">
        <v>139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>
        <v>1</v>
      </c>
      <c r="C36" s="13">
        <v>9</v>
      </c>
      <c r="D36" s="13">
        <v>7</v>
      </c>
      <c r="E36" s="13">
        <v>2</v>
      </c>
      <c r="F36" s="13" t="s">
        <v>17</v>
      </c>
      <c r="G36" s="13" t="s">
        <v>17</v>
      </c>
      <c r="H36" s="13" t="s">
        <v>17</v>
      </c>
      <c r="I36" s="13" t="s">
        <v>17</v>
      </c>
      <c r="J36" s="13">
        <v>1</v>
      </c>
      <c r="K36" s="13">
        <v>9</v>
      </c>
      <c r="L36" s="13">
        <v>7</v>
      </c>
      <c r="M36" s="13">
        <v>2</v>
      </c>
      <c r="N36" s="13">
        <v>1</v>
      </c>
      <c r="O36" s="13">
        <v>9</v>
      </c>
      <c r="P36" s="13">
        <v>7</v>
      </c>
      <c r="Q36" s="13">
        <v>2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196</v>
      </c>
      <c r="AA36" s="13">
        <v>1936</v>
      </c>
      <c r="AB36" s="13">
        <v>817</v>
      </c>
      <c r="AC36" s="13">
        <v>1119</v>
      </c>
      <c r="AD36" s="13">
        <v>53</v>
      </c>
      <c r="AE36" s="13">
        <v>281</v>
      </c>
      <c r="AF36" s="13">
        <v>97</v>
      </c>
      <c r="AG36" s="13">
        <v>184</v>
      </c>
      <c r="AH36" s="13">
        <v>142</v>
      </c>
      <c r="AI36" s="13">
        <v>1653</v>
      </c>
      <c r="AJ36" s="13">
        <v>720</v>
      </c>
      <c r="AK36" s="13">
        <v>933</v>
      </c>
      <c r="AL36" s="13">
        <v>137</v>
      </c>
      <c r="AM36" s="13">
        <v>1598</v>
      </c>
      <c r="AN36" s="13">
        <v>709</v>
      </c>
      <c r="AO36" s="13">
        <v>889</v>
      </c>
      <c r="AP36" s="13">
        <v>5</v>
      </c>
      <c r="AQ36" s="13">
        <v>55</v>
      </c>
      <c r="AR36" s="13">
        <v>11</v>
      </c>
      <c r="AS36" s="13">
        <v>44</v>
      </c>
      <c r="AT36" s="13">
        <v>1</v>
      </c>
      <c r="AU36" s="13">
        <v>2</v>
      </c>
      <c r="AV36" s="13" t="s">
        <v>17</v>
      </c>
      <c r="AW36" s="13">
        <v>2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13</v>
      </c>
      <c r="BW36" s="13">
        <v>89</v>
      </c>
      <c r="BX36" s="13">
        <v>71</v>
      </c>
      <c r="BY36" s="13">
        <v>18</v>
      </c>
      <c r="BZ36" s="13">
        <v>1</v>
      </c>
      <c r="CA36" s="13">
        <v>2</v>
      </c>
      <c r="CB36" s="13">
        <v>1</v>
      </c>
      <c r="CC36" s="13">
        <v>1</v>
      </c>
      <c r="CD36" s="13">
        <v>12</v>
      </c>
      <c r="CE36" s="13">
        <v>87</v>
      </c>
      <c r="CF36" s="13">
        <v>70</v>
      </c>
      <c r="CG36" s="13">
        <v>17</v>
      </c>
      <c r="CH36" s="13">
        <v>12</v>
      </c>
      <c r="CI36" s="13">
        <v>87</v>
      </c>
      <c r="CJ36" s="13">
        <v>70</v>
      </c>
      <c r="CK36" s="13">
        <v>17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17</v>
      </c>
      <c r="CU36" s="13">
        <v>184</v>
      </c>
      <c r="CV36" s="13">
        <v>150</v>
      </c>
      <c r="CW36" s="13">
        <v>34</v>
      </c>
      <c r="CX36" s="13">
        <v>4</v>
      </c>
      <c r="CY36" s="13">
        <v>16</v>
      </c>
      <c r="CZ36" s="13">
        <v>9</v>
      </c>
      <c r="DA36" s="13">
        <v>7</v>
      </c>
      <c r="DB36" s="13">
        <v>13</v>
      </c>
      <c r="DC36" s="13">
        <v>168</v>
      </c>
      <c r="DD36" s="13">
        <v>141</v>
      </c>
      <c r="DE36" s="13">
        <v>27</v>
      </c>
      <c r="DF36" s="13">
        <v>13</v>
      </c>
      <c r="DG36" s="13">
        <v>168</v>
      </c>
      <c r="DH36" s="13">
        <v>141</v>
      </c>
      <c r="DI36" s="13">
        <v>27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 t="s">
        <v>17</v>
      </c>
      <c r="DS36" s="13" t="s">
        <v>17</v>
      </c>
      <c r="DT36" s="13" t="s">
        <v>17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 t="s">
        <v>17</v>
      </c>
      <c r="EA36" s="13" t="s">
        <v>17</v>
      </c>
      <c r="EB36" s="13" t="s">
        <v>17</v>
      </c>
      <c r="EC36" s="13" t="s">
        <v>17</v>
      </c>
      <c r="ED36" s="13" t="s">
        <v>17</v>
      </c>
      <c r="EE36" s="13" t="s">
        <v>17</v>
      </c>
      <c r="EF36" s="13" t="s">
        <v>17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>
        <v>1</v>
      </c>
      <c r="C37" s="13">
        <v>8</v>
      </c>
      <c r="D37" s="13">
        <v>7</v>
      </c>
      <c r="E37" s="13">
        <v>1</v>
      </c>
      <c r="F37" s="13" t="s">
        <v>17</v>
      </c>
      <c r="G37" s="13" t="s">
        <v>17</v>
      </c>
      <c r="H37" s="13" t="s">
        <v>17</v>
      </c>
      <c r="I37" s="13" t="s">
        <v>17</v>
      </c>
      <c r="J37" s="13">
        <v>1</v>
      </c>
      <c r="K37" s="13">
        <v>8</v>
      </c>
      <c r="L37" s="13">
        <v>7</v>
      </c>
      <c r="M37" s="13">
        <v>1</v>
      </c>
      <c r="N37" s="13">
        <v>1</v>
      </c>
      <c r="O37" s="13">
        <v>8</v>
      </c>
      <c r="P37" s="13">
        <v>7</v>
      </c>
      <c r="Q37" s="13">
        <v>1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153</v>
      </c>
      <c r="AA37" s="13">
        <v>1438</v>
      </c>
      <c r="AB37" s="13">
        <v>713</v>
      </c>
      <c r="AC37" s="13">
        <v>725</v>
      </c>
      <c r="AD37" s="13">
        <v>43</v>
      </c>
      <c r="AE37" s="13">
        <v>162</v>
      </c>
      <c r="AF37" s="13">
        <v>65</v>
      </c>
      <c r="AG37" s="13">
        <v>97</v>
      </c>
      <c r="AH37" s="13">
        <v>110</v>
      </c>
      <c r="AI37" s="13">
        <v>1276</v>
      </c>
      <c r="AJ37" s="13">
        <v>648</v>
      </c>
      <c r="AK37" s="13">
        <v>628</v>
      </c>
      <c r="AL37" s="13">
        <v>103</v>
      </c>
      <c r="AM37" s="13">
        <v>1186</v>
      </c>
      <c r="AN37" s="13">
        <v>619</v>
      </c>
      <c r="AO37" s="13">
        <v>567</v>
      </c>
      <c r="AP37" s="13">
        <v>7</v>
      </c>
      <c r="AQ37" s="13">
        <v>90</v>
      </c>
      <c r="AR37" s="13">
        <v>29</v>
      </c>
      <c r="AS37" s="13">
        <v>61</v>
      </c>
      <c r="AT37" s="13" t="s">
        <v>17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12</v>
      </c>
      <c r="BW37" s="13">
        <v>48</v>
      </c>
      <c r="BX37" s="13">
        <v>36</v>
      </c>
      <c r="BY37" s="13">
        <v>12</v>
      </c>
      <c r="BZ37" s="13">
        <v>3</v>
      </c>
      <c r="CA37" s="13">
        <v>9</v>
      </c>
      <c r="CB37" s="13">
        <v>6</v>
      </c>
      <c r="CC37" s="13">
        <v>3</v>
      </c>
      <c r="CD37" s="13">
        <v>9</v>
      </c>
      <c r="CE37" s="13">
        <v>39</v>
      </c>
      <c r="CF37" s="13">
        <v>30</v>
      </c>
      <c r="CG37" s="13">
        <v>9</v>
      </c>
      <c r="CH37" s="13">
        <v>9</v>
      </c>
      <c r="CI37" s="13">
        <v>39</v>
      </c>
      <c r="CJ37" s="13">
        <v>30</v>
      </c>
      <c r="CK37" s="13">
        <v>9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14</v>
      </c>
      <c r="CU37" s="13">
        <v>193</v>
      </c>
      <c r="CV37" s="13">
        <v>145</v>
      </c>
      <c r="CW37" s="13">
        <v>48</v>
      </c>
      <c r="CX37" s="13">
        <v>1</v>
      </c>
      <c r="CY37" s="13">
        <v>3</v>
      </c>
      <c r="CZ37" s="13">
        <v>3</v>
      </c>
      <c r="DA37" s="13" t="s">
        <v>17</v>
      </c>
      <c r="DB37" s="13">
        <v>13</v>
      </c>
      <c r="DC37" s="13">
        <v>190</v>
      </c>
      <c r="DD37" s="13">
        <v>142</v>
      </c>
      <c r="DE37" s="13">
        <v>48</v>
      </c>
      <c r="DF37" s="13">
        <v>13</v>
      </c>
      <c r="DG37" s="13">
        <v>190</v>
      </c>
      <c r="DH37" s="13">
        <v>142</v>
      </c>
      <c r="DI37" s="13">
        <v>48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>
        <v>1</v>
      </c>
      <c r="C38" s="13">
        <v>14</v>
      </c>
      <c r="D38" s="13">
        <v>14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>
        <v>1</v>
      </c>
      <c r="K38" s="13">
        <v>14</v>
      </c>
      <c r="L38" s="13">
        <v>14</v>
      </c>
      <c r="M38" s="13" t="s">
        <v>17</v>
      </c>
      <c r="N38" s="13">
        <v>1</v>
      </c>
      <c r="O38" s="13">
        <v>14</v>
      </c>
      <c r="P38" s="13">
        <v>14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141</v>
      </c>
      <c r="AA38" s="13">
        <v>1363</v>
      </c>
      <c r="AB38" s="13">
        <v>738</v>
      </c>
      <c r="AC38" s="13">
        <v>625</v>
      </c>
      <c r="AD38" s="13">
        <v>56</v>
      </c>
      <c r="AE38" s="13">
        <v>236</v>
      </c>
      <c r="AF38" s="13">
        <v>104</v>
      </c>
      <c r="AG38" s="13">
        <v>132</v>
      </c>
      <c r="AH38" s="13">
        <v>85</v>
      </c>
      <c r="AI38" s="13">
        <v>1127</v>
      </c>
      <c r="AJ38" s="13">
        <v>634</v>
      </c>
      <c r="AK38" s="13">
        <v>493</v>
      </c>
      <c r="AL38" s="13">
        <v>80</v>
      </c>
      <c r="AM38" s="13">
        <v>1076</v>
      </c>
      <c r="AN38" s="13">
        <v>621</v>
      </c>
      <c r="AO38" s="13">
        <v>455</v>
      </c>
      <c r="AP38" s="13">
        <v>5</v>
      </c>
      <c r="AQ38" s="13">
        <v>51</v>
      </c>
      <c r="AR38" s="13">
        <v>13</v>
      </c>
      <c r="AS38" s="13">
        <v>38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11</v>
      </c>
      <c r="BW38" s="13">
        <v>49</v>
      </c>
      <c r="BX38" s="13">
        <v>34</v>
      </c>
      <c r="BY38" s="13">
        <v>15</v>
      </c>
      <c r="BZ38" s="13">
        <v>1</v>
      </c>
      <c r="CA38" s="13">
        <v>2</v>
      </c>
      <c r="CB38" s="13">
        <v>1</v>
      </c>
      <c r="CC38" s="13">
        <v>1</v>
      </c>
      <c r="CD38" s="13">
        <v>10</v>
      </c>
      <c r="CE38" s="13">
        <v>47</v>
      </c>
      <c r="CF38" s="13">
        <v>33</v>
      </c>
      <c r="CG38" s="13">
        <v>14</v>
      </c>
      <c r="CH38" s="13">
        <v>10</v>
      </c>
      <c r="CI38" s="13">
        <v>47</v>
      </c>
      <c r="CJ38" s="13">
        <v>33</v>
      </c>
      <c r="CK38" s="13">
        <v>14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8</v>
      </c>
      <c r="CU38" s="13">
        <v>115</v>
      </c>
      <c r="CV38" s="13">
        <v>70</v>
      </c>
      <c r="CW38" s="13">
        <v>45</v>
      </c>
      <c r="CX38" s="13" t="s">
        <v>17</v>
      </c>
      <c r="CY38" s="13" t="s">
        <v>17</v>
      </c>
      <c r="CZ38" s="13" t="s">
        <v>17</v>
      </c>
      <c r="DA38" s="13" t="s">
        <v>17</v>
      </c>
      <c r="DB38" s="13">
        <v>8</v>
      </c>
      <c r="DC38" s="13">
        <v>115</v>
      </c>
      <c r="DD38" s="13">
        <v>70</v>
      </c>
      <c r="DE38" s="13">
        <v>45</v>
      </c>
      <c r="DF38" s="13">
        <v>7</v>
      </c>
      <c r="DG38" s="13">
        <v>109</v>
      </c>
      <c r="DH38" s="13">
        <v>69</v>
      </c>
      <c r="DI38" s="13">
        <v>40</v>
      </c>
      <c r="DJ38" s="13">
        <v>1</v>
      </c>
      <c r="DK38" s="13">
        <v>6</v>
      </c>
      <c r="DL38" s="13">
        <v>1</v>
      </c>
      <c r="DM38" s="13">
        <v>5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11</v>
      </c>
      <c r="AA39" s="13">
        <v>32</v>
      </c>
      <c r="AB39" s="13">
        <v>9</v>
      </c>
      <c r="AC39" s="13">
        <v>23</v>
      </c>
      <c r="AD39" s="13">
        <v>7</v>
      </c>
      <c r="AE39" s="13">
        <v>18</v>
      </c>
      <c r="AF39" s="13">
        <v>8</v>
      </c>
      <c r="AG39" s="13">
        <v>10</v>
      </c>
      <c r="AH39" s="13">
        <v>4</v>
      </c>
      <c r="AI39" s="13">
        <v>14</v>
      </c>
      <c r="AJ39" s="13">
        <v>1</v>
      </c>
      <c r="AK39" s="13">
        <v>13</v>
      </c>
      <c r="AL39" s="13">
        <v>2</v>
      </c>
      <c r="AM39" s="13">
        <v>4</v>
      </c>
      <c r="AN39" s="13" t="s">
        <v>17</v>
      </c>
      <c r="AO39" s="13">
        <v>4</v>
      </c>
      <c r="AP39" s="13">
        <v>2</v>
      </c>
      <c r="AQ39" s="13">
        <v>10</v>
      </c>
      <c r="AR39" s="13">
        <v>1</v>
      </c>
      <c r="AS39" s="13">
        <v>9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 t="s">
        <v>17</v>
      </c>
      <c r="BW39" s="13" t="s">
        <v>17</v>
      </c>
      <c r="BX39" s="13" t="s">
        <v>17</v>
      </c>
      <c r="BY39" s="13" t="s">
        <v>17</v>
      </c>
      <c r="BZ39" s="13" t="s">
        <v>17</v>
      </c>
      <c r="CA39" s="13" t="s">
        <v>17</v>
      </c>
      <c r="CB39" s="13" t="s">
        <v>17</v>
      </c>
      <c r="CC39" s="13" t="s">
        <v>17</v>
      </c>
      <c r="CD39" s="13" t="s">
        <v>17</v>
      </c>
      <c r="CE39" s="13" t="s">
        <v>17</v>
      </c>
      <c r="CF39" s="13" t="s">
        <v>17</v>
      </c>
      <c r="CG39" s="13" t="s">
        <v>17</v>
      </c>
      <c r="CH39" s="13" t="s">
        <v>17</v>
      </c>
      <c r="CI39" s="13" t="s">
        <v>17</v>
      </c>
      <c r="CJ39" s="13" t="s">
        <v>17</v>
      </c>
      <c r="CK39" s="13" t="s">
        <v>17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 t="s">
        <v>17</v>
      </c>
      <c r="CU39" s="13" t="s">
        <v>17</v>
      </c>
      <c r="CV39" s="13" t="s">
        <v>17</v>
      </c>
      <c r="CW39" s="13" t="s">
        <v>17</v>
      </c>
      <c r="CX39" s="13" t="s">
        <v>17</v>
      </c>
      <c r="CY39" s="13" t="s">
        <v>17</v>
      </c>
      <c r="CZ39" s="13" t="s">
        <v>17</v>
      </c>
      <c r="DA39" s="13" t="s">
        <v>17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>
        <v>1</v>
      </c>
      <c r="C40" s="14">
        <v>9</v>
      </c>
      <c r="D40" s="14">
        <v>9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1</v>
      </c>
      <c r="K40" s="14">
        <v>9</v>
      </c>
      <c r="L40" s="14">
        <v>9</v>
      </c>
      <c r="M40" s="14" t="s">
        <v>17</v>
      </c>
      <c r="N40" s="14">
        <v>1</v>
      </c>
      <c r="O40" s="14">
        <v>9</v>
      </c>
      <c r="P40" s="14">
        <v>9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74</v>
      </c>
      <c r="AA40" s="14">
        <v>1133</v>
      </c>
      <c r="AB40" s="14">
        <v>667</v>
      </c>
      <c r="AC40" s="14">
        <v>466</v>
      </c>
      <c r="AD40" s="14">
        <v>6</v>
      </c>
      <c r="AE40" s="14">
        <v>14</v>
      </c>
      <c r="AF40" s="14">
        <v>5</v>
      </c>
      <c r="AG40" s="14">
        <v>9</v>
      </c>
      <c r="AH40" s="14">
        <v>68</v>
      </c>
      <c r="AI40" s="14">
        <v>1119</v>
      </c>
      <c r="AJ40" s="14">
        <v>662</v>
      </c>
      <c r="AK40" s="14">
        <v>457</v>
      </c>
      <c r="AL40" s="14">
        <v>66</v>
      </c>
      <c r="AM40" s="14">
        <v>1091</v>
      </c>
      <c r="AN40" s="14">
        <v>637</v>
      </c>
      <c r="AO40" s="14">
        <v>454</v>
      </c>
      <c r="AP40" s="14">
        <v>2</v>
      </c>
      <c r="AQ40" s="14">
        <v>28</v>
      </c>
      <c r="AR40" s="14">
        <v>25</v>
      </c>
      <c r="AS40" s="14">
        <v>3</v>
      </c>
      <c r="AT40" s="14" t="s">
        <v>17</v>
      </c>
      <c r="AU40" s="14" t="s">
        <v>17</v>
      </c>
      <c r="AV40" s="14" t="s">
        <v>17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1</v>
      </c>
      <c r="BW40" s="14">
        <v>2</v>
      </c>
      <c r="BX40" s="14">
        <v>1</v>
      </c>
      <c r="BY40" s="14">
        <v>1</v>
      </c>
      <c r="BZ40" s="14">
        <v>1</v>
      </c>
      <c r="CA40" s="14">
        <v>2</v>
      </c>
      <c r="CB40" s="14">
        <v>1</v>
      </c>
      <c r="CC40" s="14">
        <v>1</v>
      </c>
      <c r="CD40" s="14" t="s">
        <v>17</v>
      </c>
      <c r="CE40" s="14" t="s">
        <v>17</v>
      </c>
      <c r="CF40" s="14" t="s">
        <v>17</v>
      </c>
      <c r="CG40" s="14" t="s">
        <v>17</v>
      </c>
      <c r="CH40" s="14" t="s">
        <v>17</v>
      </c>
      <c r="CI40" s="14" t="s">
        <v>17</v>
      </c>
      <c r="CJ40" s="14" t="s">
        <v>17</v>
      </c>
      <c r="CK40" s="14" t="s">
        <v>17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12</v>
      </c>
      <c r="CU40" s="14">
        <v>415</v>
      </c>
      <c r="CV40" s="14">
        <v>275</v>
      </c>
      <c r="CW40" s="14">
        <v>140</v>
      </c>
      <c r="CX40" s="14">
        <v>1</v>
      </c>
      <c r="CY40" s="14">
        <v>3</v>
      </c>
      <c r="CZ40" s="14">
        <v>1</v>
      </c>
      <c r="DA40" s="14">
        <v>2</v>
      </c>
      <c r="DB40" s="14">
        <v>11</v>
      </c>
      <c r="DC40" s="14">
        <v>412</v>
      </c>
      <c r="DD40" s="14">
        <v>274</v>
      </c>
      <c r="DE40" s="14">
        <v>138</v>
      </c>
      <c r="DF40" s="14">
        <v>11</v>
      </c>
      <c r="DG40" s="14">
        <v>412</v>
      </c>
      <c r="DH40" s="14">
        <v>274</v>
      </c>
      <c r="DI40" s="14">
        <v>138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50</v>
      </c>
      <c r="C49" s="15">
        <v>1117</v>
      </c>
      <c r="D49" s="15">
        <v>942</v>
      </c>
      <c r="E49" s="15">
        <v>175</v>
      </c>
      <c r="F49" s="15">
        <v>1</v>
      </c>
      <c r="G49" s="15">
        <v>12</v>
      </c>
      <c r="H49" s="15">
        <v>4</v>
      </c>
      <c r="I49" s="15">
        <v>8</v>
      </c>
      <c r="J49" s="15">
        <v>49</v>
      </c>
      <c r="K49" s="15">
        <v>1105</v>
      </c>
      <c r="L49" s="15">
        <v>938</v>
      </c>
      <c r="M49" s="15">
        <v>167</v>
      </c>
      <c r="N49" s="15">
        <v>48</v>
      </c>
      <c r="O49" s="15">
        <v>1104</v>
      </c>
      <c r="P49" s="15">
        <v>937</v>
      </c>
      <c r="Q49" s="15">
        <v>167</v>
      </c>
      <c r="R49" s="15">
        <v>1</v>
      </c>
      <c r="S49" s="15">
        <v>1</v>
      </c>
      <c r="T49" s="15">
        <v>1</v>
      </c>
      <c r="U49" s="15" t="s">
        <v>17</v>
      </c>
      <c r="V49" s="15" t="s">
        <v>17</v>
      </c>
      <c r="W49" s="15" t="s">
        <v>17</v>
      </c>
      <c r="X49" s="15" t="s">
        <v>17</v>
      </c>
      <c r="Y49" s="15" t="s">
        <v>17</v>
      </c>
      <c r="Z49" s="15">
        <v>235</v>
      </c>
      <c r="AA49" s="15">
        <v>5196</v>
      </c>
      <c r="AB49" s="15">
        <v>4207</v>
      </c>
      <c r="AC49" s="15">
        <v>989</v>
      </c>
      <c r="AD49" s="15">
        <v>43</v>
      </c>
      <c r="AE49" s="15">
        <v>119</v>
      </c>
      <c r="AF49" s="15">
        <v>88</v>
      </c>
      <c r="AG49" s="15">
        <v>31</v>
      </c>
      <c r="AH49" s="15">
        <v>192</v>
      </c>
      <c r="AI49" s="15">
        <v>5077</v>
      </c>
      <c r="AJ49" s="15">
        <v>4119</v>
      </c>
      <c r="AK49" s="15">
        <v>958</v>
      </c>
      <c r="AL49" s="15">
        <v>191</v>
      </c>
      <c r="AM49" s="15">
        <v>5062</v>
      </c>
      <c r="AN49" s="15">
        <v>4104</v>
      </c>
      <c r="AO49" s="15">
        <v>958</v>
      </c>
      <c r="AP49" s="15">
        <v>1</v>
      </c>
      <c r="AQ49" s="15">
        <v>15</v>
      </c>
      <c r="AR49" s="15">
        <v>15</v>
      </c>
      <c r="AS49" s="15" t="s">
        <v>17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1583</v>
      </c>
      <c r="AY49" s="15">
        <v>17010</v>
      </c>
      <c r="AZ49" s="15">
        <v>8472</v>
      </c>
      <c r="BA49" s="15">
        <v>8500</v>
      </c>
      <c r="BB49" s="15">
        <v>376</v>
      </c>
      <c r="BC49" s="15">
        <v>1580</v>
      </c>
      <c r="BD49" s="15">
        <v>798</v>
      </c>
      <c r="BE49" s="15">
        <v>782</v>
      </c>
      <c r="BF49" s="15">
        <v>1205</v>
      </c>
      <c r="BG49" s="15">
        <v>15416</v>
      </c>
      <c r="BH49" s="15">
        <v>7673</v>
      </c>
      <c r="BI49" s="15">
        <v>7705</v>
      </c>
      <c r="BJ49" s="15">
        <v>1176</v>
      </c>
      <c r="BK49" s="15">
        <v>14656</v>
      </c>
      <c r="BL49" s="15">
        <v>7363</v>
      </c>
      <c r="BM49" s="15">
        <v>7255</v>
      </c>
      <c r="BN49" s="15">
        <v>29</v>
      </c>
      <c r="BO49" s="15">
        <v>760</v>
      </c>
      <c r="BP49" s="15">
        <v>310</v>
      </c>
      <c r="BQ49" s="15">
        <v>450</v>
      </c>
      <c r="BR49" s="15">
        <v>2</v>
      </c>
      <c r="BS49" s="15">
        <v>14</v>
      </c>
      <c r="BT49" s="15">
        <v>1</v>
      </c>
      <c r="BU49" s="15">
        <v>13</v>
      </c>
      <c r="BV49" s="15">
        <v>77</v>
      </c>
      <c r="BW49" s="15">
        <v>893</v>
      </c>
      <c r="BX49" s="15">
        <v>357</v>
      </c>
      <c r="BY49" s="15">
        <v>536</v>
      </c>
      <c r="BZ49" s="15">
        <v>3</v>
      </c>
      <c r="CA49" s="15">
        <v>3</v>
      </c>
      <c r="CB49" s="15">
        <v>2</v>
      </c>
      <c r="CC49" s="15">
        <v>1</v>
      </c>
      <c r="CD49" s="15">
        <v>74</v>
      </c>
      <c r="CE49" s="15">
        <v>890</v>
      </c>
      <c r="CF49" s="15">
        <v>355</v>
      </c>
      <c r="CG49" s="15">
        <v>535</v>
      </c>
      <c r="CH49" s="15">
        <v>61</v>
      </c>
      <c r="CI49" s="15">
        <v>665</v>
      </c>
      <c r="CJ49" s="15">
        <v>206</v>
      </c>
      <c r="CK49" s="15">
        <v>459</v>
      </c>
      <c r="CL49" s="15">
        <v>13</v>
      </c>
      <c r="CM49" s="15">
        <v>225</v>
      </c>
      <c r="CN49" s="15">
        <v>149</v>
      </c>
      <c r="CO49" s="15">
        <v>76</v>
      </c>
      <c r="CP49" s="15" t="s">
        <v>17</v>
      </c>
      <c r="CQ49" s="15" t="s">
        <v>17</v>
      </c>
      <c r="CR49" s="15" t="s">
        <v>17</v>
      </c>
      <c r="CS49" s="15" t="s">
        <v>17</v>
      </c>
      <c r="CT49" s="15">
        <v>477</v>
      </c>
      <c r="CU49" s="15">
        <v>1763</v>
      </c>
      <c r="CV49" s="15">
        <v>1107</v>
      </c>
      <c r="CW49" s="15">
        <v>656</v>
      </c>
      <c r="CX49" s="15">
        <v>142</v>
      </c>
      <c r="CY49" s="15">
        <v>235</v>
      </c>
      <c r="CZ49" s="15">
        <v>132</v>
      </c>
      <c r="DA49" s="15">
        <v>103</v>
      </c>
      <c r="DB49" s="15">
        <v>335</v>
      </c>
      <c r="DC49" s="15">
        <v>1528</v>
      </c>
      <c r="DD49" s="15">
        <v>975</v>
      </c>
      <c r="DE49" s="15">
        <v>553</v>
      </c>
      <c r="DF49" s="15">
        <v>330</v>
      </c>
      <c r="DG49" s="15">
        <v>1475</v>
      </c>
      <c r="DH49" s="15">
        <v>943</v>
      </c>
      <c r="DI49" s="15">
        <v>532</v>
      </c>
      <c r="DJ49" s="15">
        <v>5</v>
      </c>
      <c r="DK49" s="15">
        <v>53</v>
      </c>
      <c r="DL49" s="15">
        <v>32</v>
      </c>
      <c r="DM49" s="15">
        <v>21</v>
      </c>
      <c r="DN49" s="15" t="s">
        <v>17</v>
      </c>
      <c r="DO49" s="15" t="s">
        <v>17</v>
      </c>
      <c r="DP49" s="15" t="s">
        <v>17</v>
      </c>
      <c r="DQ49" s="15" t="s">
        <v>17</v>
      </c>
      <c r="DR49" s="15">
        <v>201</v>
      </c>
      <c r="DS49" s="15">
        <v>3319</v>
      </c>
      <c r="DT49" s="15">
        <v>2497</v>
      </c>
      <c r="DU49" s="15">
        <v>822</v>
      </c>
      <c r="DV49" s="15">
        <v>58</v>
      </c>
      <c r="DW49" s="15">
        <v>142</v>
      </c>
      <c r="DX49" s="15">
        <v>81</v>
      </c>
      <c r="DY49" s="15">
        <v>61</v>
      </c>
      <c r="DZ49" s="15">
        <v>141</v>
      </c>
      <c r="EA49" s="15">
        <v>3172</v>
      </c>
      <c r="EB49" s="15">
        <v>2414</v>
      </c>
      <c r="EC49" s="15">
        <v>758</v>
      </c>
      <c r="ED49" s="15">
        <v>135</v>
      </c>
      <c r="EE49" s="15">
        <v>3003</v>
      </c>
      <c r="EF49" s="15">
        <v>2312</v>
      </c>
      <c r="EG49" s="15">
        <v>691</v>
      </c>
      <c r="EH49" s="15">
        <v>6</v>
      </c>
      <c r="EI49" s="15">
        <v>169</v>
      </c>
      <c r="EJ49" s="15">
        <v>102</v>
      </c>
      <c r="EK49" s="15">
        <v>67</v>
      </c>
      <c r="EL49" s="15">
        <v>2</v>
      </c>
      <c r="EM49" s="15">
        <v>5</v>
      </c>
      <c r="EN49" s="15">
        <v>2</v>
      </c>
      <c r="EO49" s="13">
        <v>3</v>
      </c>
    </row>
    <row r="50" spans="1:145" ht="15" customHeight="1">
      <c r="A50" s="9" t="s">
        <v>18</v>
      </c>
      <c r="B50" s="8">
        <v>3</v>
      </c>
      <c r="C50" s="13">
        <v>11</v>
      </c>
      <c r="D50" s="13">
        <v>6</v>
      </c>
      <c r="E50" s="13">
        <v>5</v>
      </c>
      <c r="F50" s="13" t="s">
        <v>17</v>
      </c>
      <c r="G50" s="13" t="s">
        <v>17</v>
      </c>
      <c r="H50" s="13" t="s">
        <v>17</v>
      </c>
      <c r="I50" s="13" t="s">
        <v>17</v>
      </c>
      <c r="J50" s="13">
        <v>3</v>
      </c>
      <c r="K50" s="13">
        <v>11</v>
      </c>
      <c r="L50" s="13">
        <v>6</v>
      </c>
      <c r="M50" s="13">
        <v>5</v>
      </c>
      <c r="N50" s="13">
        <v>3</v>
      </c>
      <c r="O50" s="13">
        <v>11</v>
      </c>
      <c r="P50" s="13">
        <v>6</v>
      </c>
      <c r="Q50" s="13">
        <v>5</v>
      </c>
      <c r="R50" s="13" t="s">
        <v>17</v>
      </c>
      <c r="S50" s="13" t="s">
        <v>17</v>
      </c>
      <c r="T50" s="13" t="s">
        <v>17</v>
      </c>
      <c r="U50" s="13" t="s">
        <v>17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67</v>
      </c>
      <c r="AA50" s="13">
        <v>1567</v>
      </c>
      <c r="AB50" s="13">
        <v>1406</v>
      </c>
      <c r="AC50" s="13">
        <v>161</v>
      </c>
      <c r="AD50" s="13">
        <v>17</v>
      </c>
      <c r="AE50" s="13">
        <v>55</v>
      </c>
      <c r="AF50" s="13">
        <v>47</v>
      </c>
      <c r="AG50" s="13">
        <v>8</v>
      </c>
      <c r="AH50" s="13">
        <v>50</v>
      </c>
      <c r="AI50" s="13">
        <v>1512</v>
      </c>
      <c r="AJ50" s="13">
        <v>1359</v>
      </c>
      <c r="AK50" s="13">
        <v>153</v>
      </c>
      <c r="AL50" s="13">
        <v>50</v>
      </c>
      <c r="AM50" s="13">
        <v>1512</v>
      </c>
      <c r="AN50" s="13">
        <v>1359</v>
      </c>
      <c r="AO50" s="13">
        <v>153</v>
      </c>
      <c r="AP50" s="13" t="s">
        <v>17</v>
      </c>
      <c r="AQ50" s="13" t="s">
        <v>17</v>
      </c>
      <c r="AR50" s="13" t="s">
        <v>17</v>
      </c>
      <c r="AS50" s="13" t="s">
        <v>17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379</v>
      </c>
      <c r="AY50" s="13">
        <v>4274</v>
      </c>
      <c r="AZ50" s="13">
        <v>2597</v>
      </c>
      <c r="BA50" s="13">
        <v>1677</v>
      </c>
      <c r="BB50" s="13">
        <v>161</v>
      </c>
      <c r="BC50" s="13">
        <v>572</v>
      </c>
      <c r="BD50" s="13">
        <v>305</v>
      </c>
      <c r="BE50" s="13">
        <v>267</v>
      </c>
      <c r="BF50" s="13">
        <v>218</v>
      </c>
      <c r="BG50" s="13">
        <v>3702</v>
      </c>
      <c r="BH50" s="13">
        <v>2292</v>
      </c>
      <c r="BI50" s="13">
        <v>1410</v>
      </c>
      <c r="BJ50" s="13">
        <v>203</v>
      </c>
      <c r="BK50" s="13">
        <v>3330</v>
      </c>
      <c r="BL50" s="13">
        <v>2096</v>
      </c>
      <c r="BM50" s="13">
        <v>1234</v>
      </c>
      <c r="BN50" s="13">
        <v>15</v>
      </c>
      <c r="BO50" s="13">
        <v>372</v>
      </c>
      <c r="BP50" s="13">
        <v>196</v>
      </c>
      <c r="BQ50" s="13">
        <v>176</v>
      </c>
      <c r="BR50" s="13" t="s">
        <v>17</v>
      </c>
      <c r="BS50" s="13" t="s">
        <v>17</v>
      </c>
      <c r="BT50" s="13" t="s">
        <v>17</v>
      </c>
      <c r="BU50" s="13" t="s">
        <v>17</v>
      </c>
      <c r="BV50" s="13">
        <v>8</v>
      </c>
      <c r="BW50" s="13">
        <v>63</v>
      </c>
      <c r="BX50" s="13">
        <v>51</v>
      </c>
      <c r="BY50" s="13">
        <v>12</v>
      </c>
      <c r="BZ50" s="13">
        <v>1</v>
      </c>
      <c r="CA50" s="13">
        <v>1</v>
      </c>
      <c r="CB50" s="13">
        <v>1</v>
      </c>
      <c r="CC50" s="13" t="s">
        <v>17</v>
      </c>
      <c r="CD50" s="13">
        <v>7</v>
      </c>
      <c r="CE50" s="13">
        <v>62</v>
      </c>
      <c r="CF50" s="13">
        <v>50</v>
      </c>
      <c r="CG50" s="13">
        <v>12</v>
      </c>
      <c r="CH50" s="13">
        <v>5</v>
      </c>
      <c r="CI50" s="13">
        <v>13</v>
      </c>
      <c r="CJ50" s="13">
        <v>9</v>
      </c>
      <c r="CK50" s="13">
        <v>4</v>
      </c>
      <c r="CL50" s="13">
        <v>2</v>
      </c>
      <c r="CM50" s="13">
        <v>49</v>
      </c>
      <c r="CN50" s="13">
        <v>41</v>
      </c>
      <c r="CO50" s="13">
        <v>8</v>
      </c>
      <c r="CP50" s="13" t="s">
        <v>17</v>
      </c>
      <c r="CQ50" s="13" t="s">
        <v>17</v>
      </c>
      <c r="CR50" s="13" t="s">
        <v>17</v>
      </c>
      <c r="CS50" s="13" t="s">
        <v>17</v>
      </c>
      <c r="CT50" s="13">
        <v>98</v>
      </c>
      <c r="CU50" s="13">
        <v>307</v>
      </c>
      <c r="CV50" s="13">
        <v>184</v>
      </c>
      <c r="CW50" s="13">
        <v>123</v>
      </c>
      <c r="CX50" s="13">
        <v>41</v>
      </c>
      <c r="CY50" s="13">
        <v>61</v>
      </c>
      <c r="CZ50" s="13">
        <v>35</v>
      </c>
      <c r="DA50" s="13">
        <v>26</v>
      </c>
      <c r="DB50" s="13">
        <v>57</v>
      </c>
      <c r="DC50" s="13">
        <v>246</v>
      </c>
      <c r="DD50" s="13">
        <v>149</v>
      </c>
      <c r="DE50" s="13">
        <v>97</v>
      </c>
      <c r="DF50" s="13">
        <v>54</v>
      </c>
      <c r="DG50" s="13">
        <v>198</v>
      </c>
      <c r="DH50" s="13">
        <v>121</v>
      </c>
      <c r="DI50" s="13">
        <v>77</v>
      </c>
      <c r="DJ50" s="13">
        <v>3</v>
      </c>
      <c r="DK50" s="13">
        <v>48</v>
      </c>
      <c r="DL50" s="13">
        <v>28</v>
      </c>
      <c r="DM50" s="13">
        <v>20</v>
      </c>
      <c r="DN50" s="13" t="s">
        <v>17</v>
      </c>
      <c r="DO50" s="13" t="s">
        <v>17</v>
      </c>
      <c r="DP50" s="13" t="s">
        <v>17</v>
      </c>
      <c r="DQ50" s="13" t="s">
        <v>17</v>
      </c>
      <c r="DR50" s="13">
        <v>24</v>
      </c>
      <c r="DS50" s="13">
        <v>128</v>
      </c>
      <c r="DT50" s="13">
        <v>75</v>
      </c>
      <c r="DU50" s="13">
        <v>53</v>
      </c>
      <c r="DV50" s="13">
        <v>11</v>
      </c>
      <c r="DW50" s="13">
        <v>34</v>
      </c>
      <c r="DX50" s="13">
        <v>19</v>
      </c>
      <c r="DY50" s="13">
        <v>15</v>
      </c>
      <c r="DZ50" s="13">
        <v>13</v>
      </c>
      <c r="EA50" s="13">
        <v>94</v>
      </c>
      <c r="EB50" s="13">
        <v>56</v>
      </c>
      <c r="EC50" s="13">
        <v>38</v>
      </c>
      <c r="ED50" s="13">
        <v>12</v>
      </c>
      <c r="EE50" s="13">
        <v>75</v>
      </c>
      <c r="EF50" s="13">
        <v>48</v>
      </c>
      <c r="EG50" s="13">
        <v>27</v>
      </c>
      <c r="EH50" s="13">
        <v>1</v>
      </c>
      <c r="EI50" s="13">
        <v>19</v>
      </c>
      <c r="EJ50" s="13">
        <v>8</v>
      </c>
      <c r="EK50" s="13">
        <v>11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9</v>
      </c>
      <c r="C51" s="13">
        <v>917</v>
      </c>
      <c r="D51" s="13">
        <v>818</v>
      </c>
      <c r="E51" s="13">
        <v>99</v>
      </c>
      <c r="F51" s="13" t="s">
        <v>17</v>
      </c>
      <c r="G51" s="13" t="s">
        <v>17</v>
      </c>
      <c r="H51" s="13" t="s">
        <v>17</v>
      </c>
      <c r="I51" s="13" t="s">
        <v>17</v>
      </c>
      <c r="J51" s="13">
        <v>9</v>
      </c>
      <c r="K51" s="13">
        <v>917</v>
      </c>
      <c r="L51" s="13">
        <v>818</v>
      </c>
      <c r="M51" s="13">
        <v>99</v>
      </c>
      <c r="N51" s="13">
        <v>9</v>
      </c>
      <c r="O51" s="13">
        <v>917</v>
      </c>
      <c r="P51" s="13">
        <v>818</v>
      </c>
      <c r="Q51" s="13">
        <v>99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57</v>
      </c>
      <c r="AA51" s="13">
        <v>1226</v>
      </c>
      <c r="AB51" s="13">
        <v>929</v>
      </c>
      <c r="AC51" s="13">
        <v>297</v>
      </c>
      <c r="AD51" s="13">
        <v>18</v>
      </c>
      <c r="AE51" s="13">
        <v>21</v>
      </c>
      <c r="AF51" s="13">
        <v>17</v>
      </c>
      <c r="AG51" s="13">
        <v>4</v>
      </c>
      <c r="AH51" s="13">
        <v>39</v>
      </c>
      <c r="AI51" s="13">
        <v>1205</v>
      </c>
      <c r="AJ51" s="13">
        <v>912</v>
      </c>
      <c r="AK51" s="13">
        <v>293</v>
      </c>
      <c r="AL51" s="13">
        <v>38</v>
      </c>
      <c r="AM51" s="13">
        <v>1190</v>
      </c>
      <c r="AN51" s="13">
        <v>897</v>
      </c>
      <c r="AO51" s="13">
        <v>293</v>
      </c>
      <c r="AP51" s="13">
        <v>1</v>
      </c>
      <c r="AQ51" s="13">
        <v>15</v>
      </c>
      <c r="AR51" s="13">
        <v>15</v>
      </c>
      <c r="AS51" s="13" t="s">
        <v>17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310</v>
      </c>
      <c r="AY51" s="13">
        <v>3877</v>
      </c>
      <c r="AZ51" s="13">
        <v>1654</v>
      </c>
      <c r="BA51" s="13">
        <v>2223</v>
      </c>
      <c r="BB51" s="13">
        <v>58</v>
      </c>
      <c r="BC51" s="13">
        <v>203</v>
      </c>
      <c r="BD51" s="13">
        <v>89</v>
      </c>
      <c r="BE51" s="13">
        <v>114</v>
      </c>
      <c r="BF51" s="13">
        <v>252</v>
      </c>
      <c r="BG51" s="13">
        <v>3674</v>
      </c>
      <c r="BH51" s="13">
        <v>1565</v>
      </c>
      <c r="BI51" s="13">
        <v>2109</v>
      </c>
      <c r="BJ51" s="13">
        <v>246</v>
      </c>
      <c r="BK51" s="13">
        <v>3447</v>
      </c>
      <c r="BL51" s="13">
        <v>1506</v>
      </c>
      <c r="BM51" s="13">
        <v>1941</v>
      </c>
      <c r="BN51" s="13">
        <v>6</v>
      </c>
      <c r="BO51" s="13">
        <v>227</v>
      </c>
      <c r="BP51" s="13">
        <v>59</v>
      </c>
      <c r="BQ51" s="13">
        <v>168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17</v>
      </c>
      <c r="BW51" s="13">
        <v>348</v>
      </c>
      <c r="BX51" s="13">
        <v>169</v>
      </c>
      <c r="BY51" s="13">
        <v>179</v>
      </c>
      <c r="BZ51" s="13" t="s">
        <v>17</v>
      </c>
      <c r="CA51" s="13" t="s">
        <v>17</v>
      </c>
      <c r="CB51" s="13" t="s">
        <v>17</v>
      </c>
      <c r="CC51" s="13" t="s">
        <v>17</v>
      </c>
      <c r="CD51" s="13">
        <v>17</v>
      </c>
      <c r="CE51" s="13">
        <v>348</v>
      </c>
      <c r="CF51" s="13">
        <v>169</v>
      </c>
      <c r="CG51" s="13">
        <v>179</v>
      </c>
      <c r="CH51" s="13">
        <v>11</v>
      </c>
      <c r="CI51" s="13">
        <v>256</v>
      </c>
      <c r="CJ51" s="13">
        <v>118</v>
      </c>
      <c r="CK51" s="13">
        <v>138</v>
      </c>
      <c r="CL51" s="13">
        <v>6</v>
      </c>
      <c r="CM51" s="13">
        <v>92</v>
      </c>
      <c r="CN51" s="13">
        <v>51</v>
      </c>
      <c r="CO51" s="13">
        <v>41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133</v>
      </c>
      <c r="CU51" s="13">
        <v>399</v>
      </c>
      <c r="CV51" s="13">
        <v>221</v>
      </c>
      <c r="CW51" s="13">
        <v>178</v>
      </c>
      <c r="CX51" s="13">
        <v>41</v>
      </c>
      <c r="CY51" s="13">
        <v>77</v>
      </c>
      <c r="CZ51" s="13">
        <v>39</v>
      </c>
      <c r="DA51" s="13">
        <v>38</v>
      </c>
      <c r="DB51" s="13">
        <v>92</v>
      </c>
      <c r="DC51" s="13">
        <v>322</v>
      </c>
      <c r="DD51" s="13">
        <v>182</v>
      </c>
      <c r="DE51" s="13">
        <v>140</v>
      </c>
      <c r="DF51" s="13">
        <v>92</v>
      </c>
      <c r="DG51" s="13">
        <v>322</v>
      </c>
      <c r="DH51" s="13">
        <v>182</v>
      </c>
      <c r="DI51" s="13">
        <v>140</v>
      </c>
      <c r="DJ51" s="13" t="s">
        <v>17</v>
      </c>
      <c r="DK51" s="13" t="s">
        <v>17</v>
      </c>
      <c r="DL51" s="13" t="s">
        <v>17</v>
      </c>
      <c r="DM51" s="13" t="s">
        <v>17</v>
      </c>
      <c r="DN51" s="13" t="s">
        <v>17</v>
      </c>
      <c r="DO51" s="13" t="s">
        <v>17</v>
      </c>
      <c r="DP51" s="13" t="s">
        <v>17</v>
      </c>
      <c r="DQ51" s="13" t="s">
        <v>17</v>
      </c>
      <c r="DR51" s="13">
        <v>59</v>
      </c>
      <c r="DS51" s="13">
        <v>2143</v>
      </c>
      <c r="DT51" s="13">
        <v>1684</v>
      </c>
      <c r="DU51" s="13">
        <v>459</v>
      </c>
      <c r="DV51" s="13">
        <v>16</v>
      </c>
      <c r="DW51" s="13">
        <v>34</v>
      </c>
      <c r="DX51" s="13">
        <v>22</v>
      </c>
      <c r="DY51" s="13">
        <v>12</v>
      </c>
      <c r="DZ51" s="13">
        <v>42</v>
      </c>
      <c r="EA51" s="13">
        <v>2106</v>
      </c>
      <c r="EB51" s="13">
        <v>1661</v>
      </c>
      <c r="EC51" s="13">
        <v>445</v>
      </c>
      <c r="ED51" s="13">
        <v>40</v>
      </c>
      <c r="EE51" s="13">
        <v>2063</v>
      </c>
      <c r="EF51" s="13">
        <v>1636</v>
      </c>
      <c r="EG51" s="13">
        <v>427</v>
      </c>
      <c r="EH51" s="13">
        <v>2</v>
      </c>
      <c r="EI51" s="13">
        <v>43</v>
      </c>
      <c r="EJ51" s="13">
        <v>25</v>
      </c>
      <c r="EK51" s="13">
        <v>18</v>
      </c>
      <c r="EL51" s="13">
        <v>1</v>
      </c>
      <c r="EM51" s="13">
        <v>3</v>
      </c>
      <c r="EN51" s="13">
        <v>1</v>
      </c>
      <c r="EO51" s="13">
        <v>2</v>
      </c>
    </row>
    <row r="52" spans="1:145" ht="15" customHeight="1">
      <c r="A52" s="9" t="s">
        <v>20</v>
      </c>
      <c r="B52" s="8">
        <v>21</v>
      </c>
      <c r="C52" s="13">
        <v>119</v>
      </c>
      <c r="D52" s="13">
        <v>72</v>
      </c>
      <c r="E52" s="13">
        <v>47</v>
      </c>
      <c r="F52" s="13">
        <v>1</v>
      </c>
      <c r="G52" s="13">
        <v>12</v>
      </c>
      <c r="H52" s="13">
        <v>4</v>
      </c>
      <c r="I52" s="13">
        <v>8</v>
      </c>
      <c r="J52" s="13">
        <v>20</v>
      </c>
      <c r="K52" s="13">
        <v>107</v>
      </c>
      <c r="L52" s="13">
        <v>68</v>
      </c>
      <c r="M52" s="13">
        <v>39</v>
      </c>
      <c r="N52" s="13">
        <v>20</v>
      </c>
      <c r="O52" s="13">
        <v>107</v>
      </c>
      <c r="P52" s="13">
        <v>68</v>
      </c>
      <c r="Q52" s="13">
        <v>39</v>
      </c>
      <c r="R52" s="13" t="s">
        <v>17</v>
      </c>
      <c r="S52" s="13" t="s">
        <v>17</v>
      </c>
      <c r="T52" s="13" t="s">
        <v>17</v>
      </c>
      <c r="U52" s="13" t="s">
        <v>17</v>
      </c>
      <c r="V52" s="13" t="s">
        <v>17</v>
      </c>
      <c r="W52" s="13" t="s">
        <v>17</v>
      </c>
      <c r="X52" s="13" t="s">
        <v>17</v>
      </c>
      <c r="Y52" s="13" t="s">
        <v>17</v>
      </c>
      <c r="Z52" s="13">
        <v>56</v>
      </c>
      <c r="AA52" s="13">
        <v>864</v>
      </c>
      <c r="AB52" s="13">
        <v>734</v>
      </c>
      <c r="AC52" s="13">
        <v>130</v>
      </c>
      <c r="AD52" s="13">
        <v>7</v>
      </c>
      <c r="AE52" s="13">
        <v>41</v>
      </c>
      <c r="AF52" s="13">
        <v>23</v>
      </c>
      <c r="AG52" s="13">
        <v>18</v>
      </c>
      <c r="AH52" s="13">
        <v>49</v>
      </c>
      <c r="AI52" s="13">
        <v>823</v>
      </c>
      <c r="AJ52" s="13">
        <v>711</v>
      </c>
      <c r="AK52" s="13">
        <v>112</v>
      </c>
      <c r="AL52" s="13">
        <v>49</v>
      </c>
      <c r="AM52" s="13">
        <v>823</v>
      </c>
      <c r="AN52" s="13">
        <v>711</v>
      </c>
      <c r="AO52" s="13">
        <v>112</v>
      </c>
      <c r="AP52" s="13" t="s">
        <v>17</v>
      </c>
      <c r="AQ52" s="13" t="s">
        <v>17</v>
      </c>
      <c r="AR52" s="13" t="s">
        <v>17</v>
      </c>
      <c r="AS52" s="13" t="s">
        <v>17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461</v>
      </c>
      <c r="AY52" s="13">
        <v>4391</v>
      </c>
      <c r="AZ52" s="13">
        <v>2149</v>
      </c>
      <c r="BA52" s="13">
        <v>2224</v>
      </c>
      <c r="BB52" s="13">
        <v>84</v>
      </c>
      <c r="BC52" s="13">
        <v>386</v>
      </c>
      <c r="BD52" s="13">
        <v>187</v>
      </c>
      <c r="BE52" s="13">
        <v>199</v>
      </c>
      <c r="BF52" s="13">
        <v>376</v>
      </c>
      <c r="BG52" s="13">
        <v>3993</v>
      </c>
      <c r="BH52" s="13">
        <v>1962</v>
      </c>
      <c r="BI52" s="13">
        <v>2013</v>
      </c>
      <c r="BJ52" s="13">
        <v>374</v>
      </c>
      <c r="BK52" s="13">
        <v>3976</v>
      </c>
      <c r="BL52" s="13">
        <v>1952</v>
      </c>
      <c r="BM52" s="13">
        <v>2006</v>
      </c>
      <c r="BN52" s="13">
        <v>2</v>
      </c>
      <c r="BO52" s="13">
        <v>17</v>
      </c>
      <c r="BP52" s="13">
        <v>10</v>
      </c>
      <c r="BQ52" s="13">
        <v>7</v>
      </c>
      <c r="BR52" s="13">
        <v>1</v>
      </c>
      <c r="BS52" s="13">
        <v>12</v>
      </c>
      <c r="BT52" s="13" t="s">
        <v>17</v>
      </c>
      <c r="BU52" s="13">
        <v>12</v>
      </c>
      <c r="BV52" s="13">
        <v>30</v>
      </c>
      <c r="BW52" s="13">
        <v>287</v>
      </c>
      <c r="BX52" s="13">
        <v>75</v>
      </c>
      <c r="BY52" s="13">
        <v>212</v>
      </c>
      <c r="BZ52" s="13">
        <v>2</v>
      </c>
      <c r="CA52" s="13">
        <v>2</v>
      </c>
      <c r="CB52" s="13">
        <v>1</v>
      </c>
      <c r="CC52" s="13">
        <v>1</v>
      </c>
      <c r="CD52" s="13">
        <v>28</v>
      </c>
      <c r="CE52" s="13">
        <v>285</v>
      </c>
      <c r="CF52" s="13">
        <v>74</v>
      </c>
      <c r="CG52" s="13">
        <v>211</v>
      </c>
      <c r="CH52" s="13">
        <v>26</v>
      </c>
      <c r="CI52" s="13">
        <v>248</v>
      </c>
      <c r="CJ52" s="13">
        <v>53</v>
      </c>
      <c r="CK52" s="13">
        <v>195</v>
      </c>
      <c r="CL52" s="13">
        <v>2</v>
      </c>
      <c r="CM52" s="13">
        <v>37</v>
      </c>
      <c r="CN52" s="13">
        <v>21</v>
      </c>
      <c r="CO52" s="13">
        <v>16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170</v>
      </c>
      <c r="CU52" s="13">
        <v>685</v>
      </c>
      <c r="CV52" s="13">
        <v>449</v>
      </c>
      <c r="CW52" s="13">
        <v>236</v>
      </c>
      <c r="CX52" s="13">
        <v>49</v>
      </c>
      <c r="CY52" s="13">
        <v>77</v>
      </c>
      <c r="CZ52" s="13">
        <v>45</v>
      </c>
      <c r="DA52" s="13">
        <v>32</v>
      </c>
      <c r="DB52" s="13">
        <v>121</v>
      </c>
      <c r="DC52" s="13">
        <v>608</v>
      </c>
      <c r="DD52" s="13">
        <v>404</v>
      </c>
      <c r="DE52" s="13">
        <v>204</v>
      </c>
      <c r="DF52" s="13">
        <v>119</v>
      </c>
      <c r="DG52" s="13">
        <v>603</v>
      </c>
      <c r="DH52" s="13">
        <v>400</v>
      </c>
      <c r="DI52" s="13">
        <v>203</v>
      </c>
      <c r="DJ52" s="13">
        <v>2</v>
      </c>
      <c r="DK52" s="13">
        <v>5</v>
      </c>
      <c r="DL52" s="13">
        <v>4</v>
      </c>
      <c r="DM52" s="13">
        <v>1</v>
      </c>
      <c r="DN52" s="13" t="s">
        <v>17</v>
      </c>
      <c r="DO52" s="13" t="s">
        <v>17</v>
      </c>
      <c r="DP52" s="13" t="s">
        <v>17</v>
      </c>
      <c r="DQ52" s="13" t="s">
        <v>17</v>
      </c>
      <c r="DR52" s="13">
        <v>58</v>
      </c>
      <c r="DS52" s="13">
        <v>711</v>
      </c>
      <c r="DT52" s="13">
        <v>513</v>
      </c>
      <c r="DU52" s="13">
        <v>198</v>
      </c>
      <c r="DV52" s="13">
        <v>22</v>
      </c>
      <c r="DW52" s="13">
        <v>55</v>
      </c>
      <c r="DX52" s="13">
        <v>26</v>
      </c>
      <c r="DY52" s="13">
        <v>29</v>
      </c>
      <c r="DZ52" s="13">
        <v>36</v>
      </c>
      <c r="EA52" s="13">
        <v>656</v>
      </c>
      <c r="EB52" s="13">
        <v>487</v>
      </c>
      <c r="EC52" s="13">
        <v>169</v>
      </c>
      <c r="ED52" s="13">
        <v>34</v>
      </c>
      <c r="EE52" s="13">
        <v>560</v>
      </c>
      <c r="EF52" s="13">
        <v>423</v>
      </c>
      <c r="EG52" s="13">
        <v>137</v>
      </c>
      <c r="EH52" s="13">
        <v>2</v>
      </c>
      <c r="EI52" s="13">
        <v>96</v>
      </c>
      <c r="EJ52" s="13">
        <v>64</v>
      </c>
      <c r="EK52" s="13">
        <v>32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3</v>
      </c>
      <c r="C53" s="13">
        <v>12</v>
      </c>
      <c r="D53" s="13">
        <v>7</v>
      </c>
      <c r="E53" s="13">
        <v>5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3</v>
      </c>
      <c r="K53" s="13">
        <v>12</v>
      </c>
      <c r="L53" s="13">
        <v>7</v>
      </c>
      <c r="M53" s="13">
        <v>5</v>
      </c>
      <c r="N53" s="13">
        <v>3</v>
      </c>
      <c r="O53" s="13">
        <v>12</v>
      </c>
      <c r="P53" s="13">
        <v>7</v>
      </c>
      <c r="Q53" s="13">
        <v>5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8</v>
      </c>
      <c r="AA53" s="13">
        <v>78</v>
      </c>
      <c r="AB53" s="13">
        <v>49</v>
      </c>
      <c r="AC53" s="13">
        <v>29</v>
      </c>
      <c r="AD53" s="13" t="s">
        <v>17</v>
      </c>
      <c r="AE53" s="13" t="s">
        <v>17</v>
      </c>
      <c r="AF53" s="13" t="s">
        <v>17</v>
      </c>
      <c r="AG53" s="13" t="s">
        <v>17</v>
      </c>
      <c r="AH53" s="13">
        <v>8</v>
      </c>
      <c r="AI53" s="13">
        <v>78</v>
      </c>
      <c r="AJ53" s="13">
        <v>49</v>
      </c>
      <c r="AK53" s="13">
        <v>29</v>
      </c>
      <c r="AL53" s="13">
        <v>8</v>
      </c>
      <c r="AM53" s="13">
        <v>78</v>
      </c>
      <c r="AN53" s="13">
        <v>49</v>
      </c>
      <c r="AO53" s="13">
        <v>29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65</v>
      </c>
      <c r="AY53" s="13">
        <v>663</v>
      </c>
      <c r="AZ53" s="13">
        <v>288</v>
      </c>
      <c r="BA53" s="13">
        <v>358</v>
      </c>
      <c r="BB53" s="13">
        <v>11</v>
      </c>
      <c r="BC53" s="13">
        <v>57</v>
      </c>
      <c r="BD53" s="13">
        <v>27</v>
      </c>
      <c r="BE53" s="13">
        <v>30</v>
      </c>
      <c r="BF53" s="13">
        <v>54</v>
      </c>
      <c r="BG53" s="13">
        <v>606</v>
      </c>
      <c r="BH53" s="13">
        <v>261</v>
      </c>
      <c r="BI53" s="13">
        <v>328</v>
      </c>
      <c r="BJ53" s="13">
        <v>53</v>
      </c>
      <c r="BK53" s="13">
        <v>554</v>
      </c>
      <c r="BL53" s="13">
        <v>248</v>
      </c>
      <c r="BM53" s="13">
        <v>289</v>
      </c>
      <c r="BN53" s="13">
        <v>1</v>
      </c>
      <c r="BO53" s="13">
        <v>52</v>
      </c>
      <c r="BP53" s="13">
        <v>13</v>
      </c>
      <c r="BQ53" s="13">
        <v>39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3</v>
      </c>
      <c r="BW53" s="13">
        <v>6</v>
      </c>
      <c r="BX53" s="13">
        <v>1</v>
      </c>
      <c r="BY53" s="13">
        <v>5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3</v>
      </c>
      <c r="CE53" s="13">
        <v>6</v>
      </c>
      <c r="CF53" s="13">
        <v>1</v>
      </c>
      <c r="CG53" s="13">
        <v>5</v>
      </c>
      <c r="CH53" s="13">
        <v>3</v>
      </c>
      <c r="CI53" s="13">
        <v>6</v>
      </c>
      <c r="CJ53" s="13">
        <v>1</v>
      </c>
      <c r="CK53" s="13">
        <v>5</v>
      </c>
      <c r="CL53" s="13" t="s">
        <v>17</v>
      </c>
      <c r="CM53" s="13" t="s">
        <v>17</v>
      </c>
      <c r="CN53" s="13" t="s">
        <v>17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15</v>
      </c>
      <c r="CU53" s="13">
        <v>121</v>
      </c>
      <c r="CV53" s="13">
        <v>92</v>
      </c>
      <c r="CW53" s="13">
        <v>29</v>
      </c>
      <c r="CX53" s="13">
        <v>2</v>
      </c>
      <c r="CY53" s="13">
        <v>7</v>
      </c>
      <c r="CZ53" s="13">
        <v>5</v>
      </c>
      <c r="DA53" s="13">
        <v>2</v>
      </c>
      <c r="DB53" s="13">
        <v>13</v>
      </c>
      <c r="DC53" s="13">
        <v>114</v>
      </c>
      <c r="DD53" s="13">
        <v>87</v>
      </c>
      <c r="DE53" s="13">
        <v>27</v>
      </c>
      <c r="DF53" s="13">
        <v>13</v>
      </c>
      <c r="DG53" s="13">
        <v>114</v>
      </c>
      <c r="DH53" s="13">
        <v>87</v>
      </c>
      <c r="DI53" s="13">
        <v>27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11</v>
      </c>
      <c r="DS53" s="13">
        <v>31</v>
      </c>
      <c r="DT53" s="13">
        <v>18</v>
      </c>
      <c r="DU53" s="13">
        <v>13</v>
      </c>
      <c r="DV53" s="13">
        <v>3</v>
      </c>
      <c r="DW53" s="13">
        <v>7</v>
      </c>
      <c r="DX53" s="13">
        <v>6</v>
      </c>
      <c r="DY53" s="13">
        <v>1</v>
      </c>
      <c r="DZ53" s="13">
        <v>8</v>
      </c>
      <c r="EA53" s="13">
        <v>24</v>
      </c>
      <c r="EB53" s="13">
        <v>12</v>
      </c>
      <c r="EC53" s="13">
        <v>12</v>
      </c>
      <c r="ED53" s="13">
        <v>8</v>
      </c>
      <c r="EE53" s="13">
        <v>24</v>
      </c>
      <c r="EF53" s="13">
        <v>12</v>
      </c>
      <c r="EG53" s="13">
        <v>12</v>
      </c>
      <c r="EH53" s="13" t="s">
        <v>17</v>
      </c>
      <c r="EI53" s="13" t="s">
        <v>17</v>
      </c>
      <c r="EJ53" s="13" t="s">
        <v>17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3</v>
      </c>
      <c r="C54" s="13">
        <v>12</v>
      </c>
      <c r="D54" s="13">
        <v>7</v>
      </c>
      <c r="E54" s="13">
        <v>5</v>
      </c>
      <c r="F54" s="13" t="s">
        <v>17</v>
      </c>
      <c r="G54" s="13" t="s">
        <v>17</v>
      </c>
      <c r="H54" s="13" t="s">
        <v>17</v>
      </c>
      <c r="I54" s="13" t="s">
        <v>17</v>
      </c>
      <c r="J54" s="13">
        <v>3</v>
      </c>
      <c r="K54" s="13">
        <v>12</v>
      </c>
      <c r="L54" s="13">
        <v>7</v>
      </c>
      <c r="M54" s="13">
        <v>5</v>
      </c>
      <c r="N54" s="13">
        <v>3</v>
      </c>
      <c r="O54" s="13">
        <v>12</v>
      </c>
      <c r="P54" s="13">
        <v>7</v>
      </c>
      <c r="Q54" s="13">
        <v>5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12</v>
      </c>
      <c r="AA54" s="13">
        <v>408</v>
      </c>
      <c r="AB54" s="13">
        <v>284</v>
      </c>
      <c r="AC54" s="13">
        <v>124</v>
      </c>
      <c r="AD54" s="13" t="s">
        <v>17</v>
      </c>
      <c r="AE54" s="13" t="s">
        <v>17</v>
      </c>
      <c r="AF54" s="13" t="s">
        <v>17</v>
      </c>
      <c r="AG54" s="13" t="s">
        <v>17</v>
      </c>
      <c r="AH54" s="13">
        <v>12</v>
      </c>
      <c r="AI54" s="13">
        <v>408</v>
      </c>
      <c r="AJ54" s="13">
        <v>284</v>
      </c>
      <c r="AK54" s="13">
        <v>124</v>
      </c>
      <c r="AL54" s="13">
        <v>12</v>
      </c>
      <c r="AM54" s="13">
        <v>408</v>
      </c>
      <c r="AN54" s="13">
        <v>284</v>
      </c>
      <c r="AO54" s="13">
        <v>124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61</v>
      </c>
      <c r="AY54" s="13">
        <v>909</v>
      </c>
      <c r="AZ54" s="13">
        <v>337</v>
      </c>
      <c r="BA54" s="13">
        <v>572</v>
      </c>
      <c r="BB54" s="13">
        <v>9</v>
      </c>
      <c r="BC54" s="13">
        <v>46</v>
      </c>
      <c r="BD54" s="13">
        <v>14</v>
      </c>
      <c r="BE54" s="13">
        <v>32</v>
      </c>
      <c r="BF54" s="13">
        <v>51</v>
      </c>
      <c r="BG54" s="13">
        <v>861</v>
      </c>
      <c r="BH54" s="13">
        <v>322</v>
      </c>
      <c r="BI54" s="13">
        <v>539</v>
      </c>
      <c r="BJ54" s="13">
        <v>49</v>
      </c>
      <c r="BK54" s="13">
        <v>790</v>
      </c>
      <c r="BL54" s="13">
        <v>301</v>
      </c>
      <c r="BM54" s="13">
        <v>489</v>
      </c>
      <c r="BN54" s="13">
        <v>2</v>
      </c>
      <c r="BO54" s="13">
        <v>71</v>
      </c>
      <c r="BP54" s="13">
        <v>21</v>
      </c>
      <c r="BQ54" s="13">
        <v>50</v>
      </c>
      <c r="BR54" s="13">
        <v>1</v>
      </c>
      <c r="BS54" s="13">
        <v>2</v>
      </c>
      <c r="BT54" s="13">
        <v>1</v>
      </c>
      <c r="BU54" s="13">
        <v>1</v>
      </c>
      <c r="BV54" s="13">
        <v>6</v>
      </c>
      <c r="BW54" s="13">
        <v>25</v>
      </c>
      <c r="BX54" s="13">
        <v>13</v>
      </c>
      <c r="BY54" s="13">
        <v>12</v>
      </c>
      <c r="BZ54" s="13" t="s">
        <v>17</v>
      </c>
      <c r="CA54" s="13" t="s">
        <v>17</v>
      </c>
      <c r="CB54" s="13" t="s">
        <v>17</v>
      </c>
      <c r="CC54" s="13" t="s">
        <v>17</v>
      </c>
      <c r="CD54" s="13">
        <v>6</v>
      </c>
      <c r="CE54" s="13">
        <v>25</v>
      </c>
      <c r="CF54" s="13">
        <v>13</v>
      </c>
      <c r="CG54" s="13">
        <v>12</v>
      </c>
      <c r="CH54" s="13">
        <v>5</v>
      </c>
      <c r="CI54" s="13">
        <v>17</v>
      </c>
      <c r="CJ54" s="13">
        <v>9</v>
      </c>
      <c r="CK54" s="13">
        <v>8</v>
      </c>
      <c r="CL54" s="13">
        <v>1</v>
      </c>
      <c r="CM54" s="13">
        <v>8</v>
      </c>
      <c r="CN54" s="13">
        <v>4</v>
      </c>
      <c r="CO54" s="13">
        <v>4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8</v>
      </c>
      <c r="CU54" s="13">
        <v>31</v>
      </c>
      <c r="CV54" s="13">
        <v>19</v>
      </c>
      <c r="CW54" s="13">
        <v>12</v>
      </c>
      <c r="CX54" s="13" t="s">
        <v>17</v>
      </c>
      <c r="CY54" s="13" t="s">
        <v>17</v>
      </c>
      <c r="CZ54" s="13" t="s">
        <v>17</v>
      </c>
      <c r="DA54" s="13" t="s">
        <v>17</v>
      </c>
      <c r="DB54" s="13">
        <v>8</v>
      </c>
      <c r="DC54" s="13">
        <v>31</v>
      </c>
      <c r="DD54" s="13">
        <v>19</v>
      </c>
      <c r="DE54" s="13">
        <v>12</v>
      </c>
      <c r="DF54" s="13">
        <v>8</v>
      </c>
      <c r="DG54" s="13">
        <v>31</v>
      </c>
      <c r="DH54" s="13">
        <v>19</v>
      </c>
      <c r="DI54" s="13">
        <v>12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11</v>
      </c>
      <c r="DS54" s="13">
        <v>52</v>
      </c>
      <c r="DT54" s="13">
        <v>43</v>
      </c>
      <c r="DU54" s="13">
        <v>9</v>
      </c>
      <c r="DV54" s="13">
        <v>1</v>
      </c>
      <c r="DW54" s="13">
        <v>2</v>
      </c>
      <c r="DX54" s="13">
        <v>2</v>
      </c>
      <c r="DY54" s="13" t="s">
        <v>17</v>
      </c>
      <c r="DZ54" s="13">
        <v>10</v>
      </c>
      <c r="EA54" s="13">
        <v>50</v>
      </c>
      <c r="EB54" s="13">
        <v>41</v>
      </c>
      <c r="EC54" s="13">
        <v>9</v>
      </c>
      <c r="ED54" s="13">
        <v>10</v>
      </c>
      <c r="EE54" s="13">
        <v>50</v>
      </c>
      <c r="EF54" s="13">
        <v>41</v>
      </c>
      <c r="EG54" s="13">
        <v>9</v>
      </c>
      <c r="EH54" s="13" t="s">
        <v>17</v>
      </c>
      <c r="EI54" s="13" t="s">
        <v>17</v>
      </c>
      <c r="EJ54" s="13" t="s">
        <v>17</v>
      </c>
      <c r="EK54" s="13" t="s">
        <v>17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5</v>
      </c>
      <c r="C55" s="13">
        <v>5</v>
      </c>
      <c r="D55" s="13">
        <v>3</v>
      </c>
      <c r="E55" s="13">
        <v>2</v>
      </c>
      <c r="F55" s="13" t="s">
        <v>17</v>
      </c>
      <c r="G55" s="13" t="s">
        <v>17</v>
      </c>
      <c r="H55" s="13" t="s">
        <v>17</v>
      </c>
      <c r="I55" s="13" t="s">
        <v>17</v>
      </c>
      <c r="J55" s="13">
        <v>5</v>
      </c>
      <c r="K55" s="13">
        <v>5</v>
      </c>
      <c r="L55" s="13">
        <v>3</v>
      </c>
      <c r="M55" s="13">
        <v>2</v>
      </c>
      <c r="N55" s="13">
        <v>5</v>
      </c>
      <c r="O55" s="13">
        <v>5</v>
      </c>
      <c r="P55" s="13">
        <v>3</v>
      </c>
      <c r="Q55" s="13">
        <v>2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10</v>
      </c>
      <c r="AA55" s="13">
        <v>277</v>
      </c>
      <c r="AB55" s="13">
        <v>195</v>
      </c>
      <c r="AC55" s="13">
        <v>82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10</v>
      </c>
      <c r="AI55" s="13">
        <v>277</v>
      </c>
      <c r="AJ55" s="13">
        <v>195</v>
      </c>
      <c r="AK55" s="13">
        <v>82</v>
      </c>
      <c r="AL55" s="13">
        <v>10</v>
      </c>
      <c r="AM55" s="13">
        <v>277</v>
      </c>
      <c r="AN55" s="13">
        <v>195</v>
      </c>
      <c r="AO55" s="13">
        <v>82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61</v>
      </c>
      <c r="AY55" s="13">
        <v>383</v>
      </c>
      <c r="AZ55" s="13">
        <v>226</v>
      </c>
      <c r="BA55" s="13">
        <v>154</v>
      </c>
      <c r="BB55" s="13">
        <v>12</v>
      </c>
      <c r="BC55" s="13">
        <v>95</v>
      </c>
      <c r="BD55" s="13">
        <v>56</v>
      </c>
      <c r="BE55" s="13">
        <v>39</v>
      </c>
      <c r="BF55" s="13">
        <v>49</v>
      </c>
      <c r="BG55" s="13">
        <v>288</v>
      </c>
      <c r="BH55" s="13">
        <v>170</v>
      </c>
      <c r="BI55" s="13">
        <v>115</v>
      </c>
      <c r="BJ55" s="13">
        <v>48</v>
      </c>
      <c r="BK55" s="13">
        <v>283</v>
      </c>
      <c r="BL55" s="13">
        <v>170</v>
      </c>
      <c r="BM55" s="13">
        <v>110</v>
      </c>
      <c r="BN55" s="13">
        <v>1</v>
      </c>
      <c r="BO55" s="13">
        <v>5</v>
      </c>
      <c r="BP55" s="13" t="s">
        <v>17</v>
      </c>
      <c r="BQ55" s="13">
        <v>5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4</v>
      </c>
      <c r="BW55" s="13">
        <v>55</v>
      </c>
      <c r="BX55" s="13">
        <v>3</v>
      </c>
      <c r="BY55" s="13">
        <v>52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4</v>
      </c>
      <c r="CE55" s="13">
        <v>55</v>
      </c>
      <c r="CF55" s="13">
        <v>3</v>
      </c>
      <c r="CG55" s="13">
        <v>52</v>
      </c>
      <c r="CH55" s="13">
        <v>4</v>
      </c>
      <c r="CI55" s="13">
        <v>55</v>
      </c>
      <c r="CJ55" s="13">
        <v>3</v>
      </c>
      <c r="CK55" s="13">
        <v>52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15</v>
      </c>
      <c r="CU55" s="13">
        <v>56</v>
      </c>
      <c r="CV55" s="13">
        <v>39</v>
      </c>
      <c r="CW55" s="13">
        <v>17</v>
      </c>
      <c r="CX55" s="13">
        <v>1</v>
      </c>
      <c r="CY55" s="13">
        <v>2</v>
      </c>
      <c r="CZ55" s="13">
        <v>1</v>
      </c>
      <c r="DA55" s="13">
        <v>1</v>
      </c>
      <c r="DB55" s="13">
        <v>14</v>
      </c>
      <c r="DC55" s="13">
        <v>54</v>
      </c>
      <c r="DD55" s="13">
        <v>38</v>
      </c>
      <c r="DE55" s="13">
        <v>16</v>
      </c>
      <c r="DF55" s="13">
        <v>14</v>
      </c>
      <c r="DG55" s="13">
        <v>54</v>
      </c>
      <c r="DH55" s="13">
        <v>38</v>
      </c>
      <c r="DI55" s="13">
        <v>16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14</v>
      </c>
      <c r="DS55" s="13">
        <v>115</v>
      </c>
      <c r="DT55" s="13">
        <v>77</v>
      </c>
      <c r="DU55" s="13">
        <v>38</v>
      </c>
      <c r="DV55" s="13">
        <v>2</v>
      </c>
      <c r="DW55" s="13">
        <v>3</v>
      </c>
      <c r="DX55" s="13">
        <v>2</v>
      </c>
      <c r="DY55" s="13">
        <v>1</v>
      </c>
      <c r="DZ55" s="13">
        <v>12</v>
      </c>
      <c r="EA55" s="13">
        <v>112</v>
      </c>
      <c r="EB55" s="13">
        <v>75</v>
      </c>
      <c r="EC55" s="13">
        <v>37</v>
      </c>
      <c r="ED55" s="13">
        <v>11</v>
      </c>
      <c r="EE55" s="13">
        <v>101</v>
      </c>
      <c r="EF55" s="13">
        <v>70</v>
      </c>
      <c r="EG55" s="13">
        <v>31</v>
      </c>
      <c r="EH55" s="13">
        <v>1</v>
      </c>
      <c r="EI55" s="13">
        <v>11</v>
      </c>
      <c r="EJ55" s="13">
        <v>5</v>
      </c>
      <c r="EK55" s="13">
        <v>6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3</v>
      </c>
      <c r="C56" s="13">
        <v>32</v>
      </c>
      <c r="D56" s="13">
        <v>26</v>
      </c>
      <c r="E56" s="13">
        <v>6</v>
      </c>
      <c r="F56" s="13" t="s">
        <v>17</v>
      </c>
      <c r="G56" s="13" t="s">
        <v>17</v>
      </c>
      <c r="H56" s="13" t="s">
        <v>17</v>
      </c>
      <c r="I56" s="13" t="s">
        <v>17</v>
      </c>
      <c r="J56" s="13">
        <v>3</v>
      </c>
      <c r="K56" s="13">
        <v>32</v>
      </c>
      <c r="L56" s="13">
        <v>26</v>
      </c>
      <c r="M56" s="13">
        <v>6</v>
      </c>
      <c r="N56" s="13">
        <v>3</v>
      </c>
      <c r="O56" s="13">
        <v>32</v>
      </c>
      <c r="P56" s="13">
        <v>26</v>
      </c>
      <c r="Q56" s="13">
        <v>6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13</v>
      </c>
      <c r="AA56" s="13">
        <v>398</v>
      </c>
      <c r="AB56" s="13">
        <v>277</v>
      </c>
      <c r="AC56" s="13">
        <v>121</v>
      </c>
      <c r="AD56" s="13">
        <v>1</v>
      </c>
      <c r="AE56" s="13">
        <v>2</v>
      </c>
      <c r="AF56" s="13">
        <v>1</v>
      </c>
      <c r="AG56" s="13">
        <v>1</v>
      </c>
      <c r="AH56" s="13">
        <v>12</v>
      </c>
      <c r="AI56" s="13">
        <v>396</v>
      </c>
      <c r="AJ56" s="13">
        <v>276</v>
      </c>
      <c r="AK56" s="13">
        <v>120</v>
      </c>
      <c r="AL56" s="13">
        <v>12</v>
      </c>
      <c r="AM56" s="13">
        <v>396</v>
      </c>
      <c r="AN56" s="13">
        <v>276</v>
      </c>
      <c r="AO56" s="13">
        <v>120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58</v>
      </c>
      <c r="AY56" s="13">
        <v>635</v>
      </c>
      <c r="AZ56" s="13">
        <v>381</v>
      </c>
      <c r="BA56" s="13">
        <v>254</v>
      </c>
      <c r="BB56" s="13">
        <v>5</v>
      </c>
      <c r="BC56" s="13">
        <v>53</v>
      </c>
      <c r="BD56" s="13">
        <v>31</v>
      </c>
      <c r="BE56" s="13">
        <v>22</v>
      </c>
      <c r="BF56" s="13">
        <v>53</v>
      </c>
      <c r="BG56" s="13">
        <v>582</v>
      </c>
      <c r="BH56" s="13">
        <v>350</v>
      </c>
      <c r="BI56" s="13">
        <v>232</v>
      </c>
      <c r="BJ56" s="13">
        <v>51</v>
      </c>
      <c r="BK56" s="13">
        <v>566</v>
      </c>
      <c r="BL56" s="13">
        <v>339</v>
      </c>
      <c r="BM56" s="13">
        <v>227</v>
      </c>
      <c r="BN56" s="13">
        <v>2</v>
      </c>
      <c r="BO56" s="13">
        <v>16</v>
      </c>
      <c r="BP56" s="13">
        <v>11</v>
      </c>
      <c r="BQ56" s="13">
        <v>5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1</v>
      </c>
      <c r="BW56" s="13">
        <v>1</v>
      </c>
      <c r="BX56" s="13">
        <v>1</v>
      </c>
      <c r="BY56" s="13" t="s">
        <v>17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>
        <v>1</v>
      </c>
      <c r="CE56" s="13">
        <v>1</v>
      </c>
      <c r="CF56" s="13">
        <v>1</v>
      </c>
      <c r="CG56" s="13" t="s">
        <v>17</v>
      </c>
      <c r="CH56" s="13">
        <v>1</v>
      </c>
      <c r="CI56" s="13">
        <v>1</v>
      </c>
      <c r="CJ56" s="13">
        <v>1</v>
      </c>
      <c r="CK56" s="13" t="s">
        <v>17</v>
      </c>
      <c r="CL56" s="13" t="s">
        <v>17</v>
      </c>
      <c r="CM56" s="13" t="s">
        <v>17</v>
      </c>
      <c r="CN56" s="13" t="s">
        <v>17</v>
      </c>
      <c r="CO56" s="13" t="s">
        <v>17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16</v>
      </c>
      <c r="CU56" s="13">
        <v>95</v>
      </c>
      <c r="CV56" s="13">
        <v>61</v>
      </c>
      <c r="CW56" s="13">
        <v>34</v>
      </c>
      <c r="CX56" s="13">
        <v>1</v>
      </c>
      <c r="CY56" s="13">
        <v>1</v>
      </c>
      <c r="CZ56" s="13">
        <v>1</v>
      </c>
      <c r="DA56" s="13" t="s">
        <v>17</v>
      </c>
      <c r="DB56" s="13">
        <v>15</v>
      </c>
      <c r="DC56" s="13">
        <v>94</v>
      </c>
      <c r="DD56" s="13">
        <v>60</v>
      </c>
      <c r="DE56" s="13">
        <v>34</v>
      </c>
      <c r="DF56" s="13">
        <v>15</v>
      </c>
      <c r="DG56" s="13">
        <v>94</v>
      </c>
      <c r="DH56" s="13">
        <v>60</v>
      </c>
      <c r="DI56" s="13">
        <v>34</v>
      </c>
      <c r="DJ56" s="13" t="s">
        <v>17</v>
      </c>
      <c r="DK56" s="13" t="s">
        <v>17</v>
      </c>
      <c r="DL56" s="13" t="s">
        <v>17</v>
      </c>
      <c r="DM56" s="13" t="s">
        <v>17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14</v>
      </c>
      <c r="DS56" s="13">
        <v>115</v>
      </c>
      <c r="DT56" s="13">
        <v>70</v>
      </c>
      <c r="DU56" s="13">
        <v>45</v>
      </c>
      <c r="DV56" s="13">
        <v>1</v>
      </c>
      <c r="DW56" s="13">
        <v>2</v>
      </c>
      <c r="DX56" s="13">
        <v>1</v>
      </c>
      <c r="DY56" s="13">
        <v>1</v>
      </c>
      <c r="DZ56" s="13">
        <v>12</v>
      </c>
      <c r="EA56" s="13">
        <v>111</v>
      </c>
      <c r="EB56" s="13">
        <v>68</v>
      </c>
      <c r="EC56" s="13">
        <v>43</v>
      </c>
      <c r="ED56" s="13">
        <v>12</v>
      </c>
      <c r="EE56" s="13">
        <v>111</v>
      </c>
      <c r="EF56" s="13">
        <v>68</v>
      </c>
      <c r="EG56" s="13">
        <v>43</v>
      </c>
      <c r="EH56" s="13" t="s">
        <v>17</v>
      </c>
      <c r="EI56" s="13" t="s">
        <v>17</v>
      </c>
      <c r="EJ56" s="13" t="s">
        <v>17</v>
      </c>
      <c r="EK56" s="13" t="s">
        <v>17</v>
      </c>
      <c r="EL56" s="13">
        <v>1</v>
      </c>
      <c r="EM56" s="13">
        <v>2</v>
      </c>
      <c r="EN56" s="13">
        <v>1</v>
      </c>
      <c r="EO56" s="13">
        <v>1</v>
      </c>
    </row>
    <row r="57" spans="1:145" ht="15" customHeight="1">
      <c r="A57" s="9" t="s">
        <v>25</v>
      </c>
      <c r="B57" s="8">
        <v>2</v>
      </c>
      <c r="C57" s="13">
        <v>2</v>
      </c>
      <c r="D57" s="13">
        <v>2</v>
      </c>
      <c r="E57" s="13" t="s">
        <v>17</v>
      </c>
      <c r="F57" s="13" t="s">
        <v>17</v>
      </c>
      <c r="G57" s="13" t="s">
        <v>17</v>
      </c>
      <c r="H57" s="13" t="s">
        <v>17</v>
      </c>
      <c r="I57" s="13" t="s">
        <v>17</v>
      </c>
      <c r="J57" s="13">
        <v>2</v>
      </c>
      <c r="K57" s="13">
        <v>2</v>
      </c>
      <c r="L57" s="13">
        <v>2</v>
      </c>
      <c r="M57" s="13" t="s">
        <v>17</v>
      </c>
      <c r="N57" s="13">
        <v>1</v>
      </c>
      <c r="O57" s="13">
        <v>1</v>
      </c>
      <c r="P57" s="13">
        <v>1</v>
      </c>
      <c r="Q57" s="13" t="s">
        <v>17</v>
      </c>
      <c r="R57" s="13">
        <v>1</v>
      </c>
      <c r="S57" s="13">
        <v>1</v>
      </c>
      <c r="T57" s="13">
        <v>1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4</v>
      </c>
      <c r="AA57" s="13">
        <v>64</v>
      </c>
      <c r="AB57" s="13">
        <v>61</v>
      </c>
      <c r="AC57" s="13">
        <v>3</v>
      </c>
      <c r="AD57" s="13" t="s">
        <v>17</v>
      </c>
      <c r="AE57" s="13" t="s">
        <v>17</v>
      </c>
      <c r="AF57" s="13" t="s">
        <v>17</v>
      </c>
      <c r="AG57" s="13" t="s">
        <v>17</v>
      </c>
      <c r="AH57" s="13">
        <v>4</v>
      </c>
      <c r="AI57" s="13">
        <v>64</v>
      </c>
      <c r="AJ57" s="13">
        <v>61</v>
      </c>
      <c r="AK57" s="13">
        <v>3</v>
      </c>
      <c r="AL57" s="13">
        <v>4</v>
      </c>
      <c r="AM57" s="13">
        <v>64</v>
      </c>
      <c r="AN57" s="13">
        <v>61</v>
      </c>
      <c r="AO57" s="13">
        <v>3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68</v>
      </c>
      <c r="AY57" s="13">
        <v>666</v>
      </c>
      <c r="AZ57" s="13">
        <v>246</v>
      </c>
      <c r="BA57" s="13">
        <v>420</v>
      </c>
      <c r="BB57" s="13">
        <v>14</v>
      </c>
      <c r="BC57" s="13">
        <v>67</v>
      </c>
      <c r="BD57" s="13">
        <v>44</v>
      </c>
      <c r="BE57" s="13">
        <v>23</v>
      </c>
      <c r="BF57" s="13">
        <v>54</v>
      </c>
      <c r="BG57" s="13">
        <v>599</v>
      </c>
      <c r="BH57" s="13">
        <v>202</v>
      </c>
      <c r="BI57" s="13">
        <v>397</v>
      </c>
      <c r="BJ57" s="13">
        <v>54</v>
      </c>
      <c r="BK57" s="13">
        <v>599</v>
      </c>
      <c r="BL57" s="13">
        <v>202</v>
      </c>
      <c r="BM57" s="13">
        <v>397</v>
      </c>
      <c r="BN57" s="13" t="s">
        <v>17</v>
      </c>
      <c r="BO57" s="13" t="s">
        <v>17</v>
      </c>
      <c r="BP57" s="13" t="s">
        <v>17</v>
      </c>
      <c r="BQ57" s="13" t="s">
        <v>17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>
        <v>2</v>
      </c>
      <c r="BW57" s="13">
        <v>9</v>
      </c>
      <c r="BX57" s="13">
        <v>7</v>
      </c>
      <c r="BY57" s="13">
        <v>2</v>
      </c>
      <c r="BZ57" s="13" t="s">
        <v>17</v>
      </c>
      <c r="CA57" s="13" t="s">
        <v>17</v>
      </c>
      <c r="CB57" s="13" t="s">
        <v>17</v>
      </c>
      <c r="CC57" s="13" t="s">
        <v>17</v>
      </c>
      <c r="CD57" s="13">
        <v>2</v>
      </c>
      <c r="CE57" s="13">
        <v>9</v>
      </c>
      <c r="CF57" s="13">
        <v>7</v>
      </c>
      <c r="CG57" s="13">
        <v>2</v>
      </c>
      <c r="CH57" s="13">
        <v>2</v>
      </c>
      <c r="CI57" s="13">
        <v>9</v>
      </c>
      <c r="CJ57" s="13">
        <v>7</v>
      </c>
      <c r="CK57" s="13">
        <v>2</v>
      </c>
      <c r="CL57" s="13" t="s">
        <v>17</v>
      </c>
      <c r="CM57" s="13" t="s">
        <v>17</v>
      </c>
      <c r="CN57" s="13" t="s">
        <v>17</v>
      </c>
      <c r="CO57" s="13" t="s">
        <v>17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5</v>
      </c>
      <c r="CU57" s="13">
        <v>18</v>
      </c>
      <c r="CV57" s="13">
        <v>10</v>
      </c>
      <c r="CW57" s="13">
        <v>8</v>
      </c>
      <c r="CX57" s="13" t="s">
        <v>17</v>
      </c>
      <c r="CY57" s="13" t="s">
        <v>17</v>
      </c>
      <c r="CZ57" s="13" t="s">
        <v>17</v>
      </c>
      <c r="DA57" s="13" t="s">
        <v>17</v>
      </c>
      <c r="DB57" s="13">
        <v>5</v>
      </c>
      <c r="DC57" s="13">
        <v>18</v>
      </c>
      <c r="DD57" s="13">
        <v>10</v>
      </c>
      <c r="DE57" s="13">
        <v>8</v>
      </c>
      <c r="DF57" s="13">
        <v>5</v>
      </c>
      <c r="DG57" s="13">
        <v>18</v>
      </c>
      <c r="DH57" s="13">
        <v>10</v>
      </c>
      <c r="DI57" s="13">
        <v>8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4</v>
      </c>
      <c r="DS57" s="13">
        <v>7</v>
      </c>
      <c r="DT57" s="13">
        <v>4</v>
      </c>
      <c r="DU57" s="13">
        <v>3</v>
      </c>
      <c r="DV57" s="13" t="s">
        <v>17</v>
      </c>
      <c r="DW57" s="13" t="s">
        <v>17</v>
      </c>
      <c r="DX57" s="13" t="s">
        <v>17</v>
      </c>
      <c r="DY57" s="13" t="s">
        <v>17</v>
      </c>
      <c r="DZ57" s="13">
        <v>4</v>
      </c>
      <c r="EA57" s="13">
        <v>7</v>
      </c>
      <c r="EB57" s="13">
        <v>4</v>
      </c>
      <c r="EC57" s="13">
        <v>3</v>
      </c>
      <c r="ED57" s="13">
        <v>4</v>
      </c>
      <c r="EE57" s="13">
        <v>7</v>
      </c>
      <c r="EF57" s="13">
        <v>4</v>
      </c>
      <c r="EG57" s="13">
        <v>3</v>
      </c>
      <c r="EH57" s="13" t="s">
        <v>17</v>
      </c>
      <c r="EI57" s="13" t="s">
        <v>17</v>
      </c>
      <c r="EJ57" s="13" t="s">
        <v>17</v>
      </c>
      <c r="EK57" s="13" t="s">
        <v>17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>
        <v>1</v>
      </c>
      <c r="C58" s="13">
        <v>7</v>
      </c>
      <c r="D58" s="13">
        <v>1</v>
      </c>
      <c r="E58" s="13">
        <v>6</v>
      </c>
      <c r="F58" s="13" t="s">
        <v>17</v>
      </c>
      <c r="G58" s="13" t="s">
        <v>17</v>
      </c>
      <c r="H58" s="13" t="s">
        <v>17</v>
      </c>
      <c r="I58" s="13" t="s">
        <v>17</v>
      </c>
      <c r="J58" s="13">
        <v>1</v>
      </c>
      <c r="K58" s="13">
        <v>7</v>
      </c>
      <c r="L58" s="13">
        <v>1</v>
      </c>
      <c r="M58" s="13">
        <v>6</v>
      </c>
      <c r="N58" s="13">
        <v>1</v>
      </c>
      <c r="O58" s="13">
        <v>7</v>
      </c>
      <c r="P58" s="13">
        <v>1</v>
      </c>
      <c r="Q58" s="13">
        <v>6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>
        <v>2</v>
      </c>
      <c r="AA58" s="13">
        <v>48</v>
      </c>
      <c r="AB58" s="13">
        <v>19</v>
      </c>
      <c r="AC58" s="13">
        <v>29</v>
      </c>
      <c r="AD58" s="13" t="s">
        <v>17</v>
      </c>
      <c r="AE58" s="13" t="s">
        <v>17</v>
      </c>
      <c r="AF58" s="13" t="s">
        <v>17</v>
      </c>
      <c r="AG58" s="13" t="s">
        <v>17</v>
      </c>
      <c r="AH58" s="13">
        <v>2</v>
      </c>
      <c r="AI58" s="13">
        <v>48</v>
      </c>
      <c r="AJ58" s="13">
        <v>19</v>
      </c>
      <c r="AK58" s="13">
        <v>29</v>
      </c>
      <c r="AL58" s="13">
        <v>2</v>
      </c>
      <c r="AM58" s="13">
        <v>48</v>
      </c>
      <c r="AN58" s="13">
        <v>19</v>
      </c>
      <c r="AO58" s="13">
        <v>29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49</v>
      </c>
      <c r="AY58" s="13">
        <v>513</v>
      </c>
      <c r="AZ58" s="13">
        <v>255</v>
      </c>
      <c r="BA58" s="13">
        <v>258</v>
      </c>
      <c r="BB58" s="13">
        <v>6</v>
      </c>
      <c r="BC58" s="13">
        <v>27</v>
      </c>
      <c r="BD58" s="13">
        <v>12</v>
      </c>
      <c r="BE58" s="13">
        <v>15</v>
      </c>
      <c r="BF58" s="13">
        <v>43</v>
      </c>
      <c r="BG58" s="13">
        <v>486</v>
      </c>
      <c r="BH58" s="13">
        <v>243</v>
      </c>
      <c r="BI58" s="13">
        <v>243</v>
      </c>
      <c r="BJ58" s="13">
        <v>43</v>
      </c>
      <c r="BK58" s="13">
        <v>486</v>
      </c>
      <c r="BL58" s="13">
        <v>243</v>
      </c>
      <c r="BM58" s="13">
        <v>243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2</v>
      </c>
      <c r="BW58" s="13">
        <v>39</v>
      </c>
      <c r="BX58" s="13">
        <v>8</v>
      </c>
      <c r="BY58" s="13">
        <v>31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>
        <v>2</v>
      </c>
      <c r="CE58" s="13">
        <v>39</v>
      </c>
      <c r="CF58" s="13">
        <v>8</v>
      </c>
      <c r="CG58" s="13">
        <v>31</v>
      </c>
      <c r="CH58" s="13">
        <v>1</v>
      </c>
      <c r="CI58" s="13">
        <v>27</v>
      </c>
      <c r="CJ58" s="13" t="s">
        <v>17</v>
      </c>
      <c r="CK58" s="13">
        <v>27</v>
      </c>
      <c r="CL58" s="13">
        <v>1</v>
      </c>
      <c r="CM58" s="13">
        <v>12</v>
      </c>
      <c r="CN58" s="13">
        <v>8</v>
      </c>
      <c r="CO58" s="13">
        <v>4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9</v>
      </c>
      <c r="CU58" s="13">
        <v>35</v>
      </c>
      <c r="CV58" s="13">
        <v>21</v>
      </c>
      <c r="CW58" s="13">
        <v>14</v>
      </c>
      <c r="CX58" s="13">
        <v>2</v>
      </c>
      <c r="CY58" s="13">
        <v>3</v>
      </c>
      <c r="CZ58" s="13">
        <v>1</v>
      </c>
      <c r="DA58" s="13">
        <v>2</v>
      </c>
      <c r="DB58" s="13">
        <v>7</v>
      </c>
      <c r="DC58" s="13">
        <v>32</v>
      </c>
      <c r="DD58" s="13">
        <v>20</v>
      </c>
      <c r="DE58" s="13">
        <v>12</v>
      </c>
      <c r="DF58" s="13">
        <v>7</v>
      </c>
      <c r="DG58" s="13">
        <v>32</v>
      </c>
      <c r="DH58" s="13">
        <v>20</v>
      </c>
      <c r="DI58" s="13">
        <v>12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6</v>
      </c>
      <c r="DS58" s="13">
        <v>17</v>
      </c>
      <c r="DT58" s="13">
        <v>13</v>
      </c>
      <c r="DU58" s="13">
        <v>4</v>
      </c>
      <c r="DV58" s="13">
        <v>2</v>
      </c>
      <c r="DW58" s="13">
        <v>5</v>
      </c>
      <c r="DX58" s="13">
        <v>3</v>
      </c>
      <c r="DY58" s="13">
        <v>2</v>
      </c>
      <c r="DZ58" s="13">
        <v>4</v>
      </c>
      <c r="EA58" s="13">
        <v>12</v>
      </c>
      <c r="EB58" s="13">
        <v>10</v>
      </c>
      <c r="EC58" s="13">
        <v>2</v>
      </c>
      <c r="ED58" s="13">
        <v>4</v>
      </c>
      <c r="EE58" s="13">
        <v>12</v>
      </c>
      <c r="EF58" s="13">
        <v>10</v>
      </c>
      <c r="EG58" s="13">
        <v>2</v>
      </c>
      <c r="EH58" s="13" t="s">
        <v>17</v>
      </c>
      <c r="EI58" s="13" t="s">
        <v>17</v>
      </c>
      <c r="EJ58" s="13" t="s">
        <v>17</v>
      </c>
      <c r="EK58" s="13" t="s">
        <v>17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 t="s">
        <v>17</v>
      </c>
      <c r="C59" s="13" t="s">
        <v>17</v>
      </c>
      <c r="D59" s="13" t="s">
        <v>17</v>
      </c>
      <c r="E59" s="13" t="s">
        <v>17</v>
      </c>
      <c r="F59" s="13" t="s">
        <v>17</v>
      </c>
      <c r="G59" s="13" t="s">
        <v>17</v>
      </c>
      <c r="H59" s="13" t="s">
        <v>17</v>
      </c>
      <c r="I59" s="13" t="s">
        <v>17</v>
      </c>
      <c r="J59" s="13" t="s">
        <v>17</v>
      </c>
      <c r="K59" s="13" t="s">
        <v>17</v>
      </c>
      <c r="L59" s="13" t="s">
        <v>17</v>
      </c>
      <c r="M59" s="13" t="s">
        <v>17</v>
      </c>
      <c r="N59" s="13" t="s">
        <v>17</v>
      </c>
      <c r="O59" s="13" t="s">
        <v>17</v>
      </c>
      <c r="P59" s="13" t="s">
        <v>17</v>
      </c>
      <c r="Q59" s="13" t="s">
        <v>17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3</v>
      </c>
      <c r="AA59" s="13">
        <v>134</v>
      </c>
      <c r="AB59" s="13">
        <v>130</v>
      </c>
      <c r="AC59" s="13">
        <v>4</v>
      </c>
      <c r="AD59" s="13" t="s">
        <v>17</v>
      </c>
      <c r="AE59" s="13" t="s">
        <v>17</v>
      </c>
      <c r="AF59" s="13" t="s">
        <v>17</v>
      </c>
      <c r="AG59" s="13" t="s">
        <v>17</v>
      </c>
      <c r="AH59" s="13">
        <v>3</v>
      </c>
      <c r="AI59" s="13">
        <v>134</v>
      </c>
      <c r="AJ59" s="13">
        <v>130</v>
      </c>
      <c r="AK59" s="13">
        <v>4</v>
      </c>
      <c r="AL59" s="13">
        <v>3</v>
      </c>
      <c r="AM59" s="13">
        <v>134</v>
      </c>
      <c r="AN59" s="13">
        <v>130</v>
      </c>
      <c r="AO59" s="13">
        <v>4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41</v>
      </c>
      <c r="AY59" s="13">
        <v>443</v>
      </c>
      <c r="AZ59" s="13">
        <v>218</v>
      </c>
      <c r="BA59" s="13">
        <v>225</v>
      </c>
      <c r="BB59" s="13">
        <v>13</v>
      </c>
      <c r="BC59" s="13">
        <v>65</v>
      </c>
      <c r="BD59" s="13">
        <v>30</v>
      </c>
      <c r="BE59" s="13">
        <v>35</v>
      </c>
      <c r="BF59" s="13">
        <v>28</v>
      </c>
      <c r="BG59" s="13">
        <v>378</v>
      </c>
      <c r="BH59" s="13">
        <v>188</v>
      </c>
      <c r="BI59" s="13">
        <v>190</v>
      </c>
      <c r="BJ59" s="13">
        <v>28</v>
      </c>
      <c r="BK59" s="13">
        <v>378</v>
      </c>
      <c r="BL59" s="13">
        <v>188</v>
      </c>
      <c r="BM59" s="13">
        <v>190</v>
      </c>
      <c r="BN59" s="13" t="s">
        <v>17</v>
      </c>
      <c r="BO59" s="13" t="s">
        <v>17</v>
      </c>
      <c r="BP59" s="13" t="s">
        <v>17</v>
      </c>
      <c r="BQ59" s="13" t="s">
        <v>17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1</v>
      </c>
      <c r="BW59" s="13">
        <v>9</v>
      </c>
      <c r="BX59" s="13">
        <v>2</v>
      </c>
      <c r="BY59" s="13">
        <v>7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>
        <v>1</v>
      </c>
      <c r="CE59" s="13">
        <v>9</v>
      </c>
      <c r="CF59" s="13">
        <v>2</v>
      </c>
      <c r="CG59" s="13">
        <v>7</v>
      </c>
      <c r="CH59" s="13">
        <v>1</v>
      </c>
      <c r="CI59" s="13">
        <v>9</v>
      </c>
      <c r="CJ59" s="13">
        <v>2</v>
      </c>
      <c r="CK59" s="13">
        <v>7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6</v>
      </c>
      <c r="CU59" s="13">
        <v>10</v>
      </c>
      <c r="CV59" s="13">
        <v>7</v>
      </c>
      <c r="CW59" s="13">
        <v>3</v>
      </c>
      <c r="CX59" s="13">
        <v>5</v>
      </c>
      <c r="CY59" s="13">
        <v>7</v>
      </c>
      <c r="CZ59" s="13">
        <v>5</v>
      </c>
      <c r="DA59" s="13">
        <v>2</v>
      </c>
      <c r="DB59" s="13">
        <v>1</v>
      </c>
      <c r="DC59" s="13">
        <v>3</v>
      </c>
      <c r="DD59" s="13">
        <v>2</v>
      </c>
      <c r="DE59" s="13">
        <v>1</v>
      </c>
      <c r="DF59" s="13">
        <v>1</v>
      </c>
      <c r="DG59" s="13">
        <v>3</v>
      </c>
      <c r="DH59" s="13">
        <v>2</v>
      </c>
      <c r="DI59" s="13">
        <v>1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 t="s">
        <v>17</v>
      </c>
      <c r="DS59" s="13" t="s">
        <v>17</v>
      </c>
      <c r="DT59" s="13" t="s">
        <v>17</v>
      </c>
      <c r="DU59" s="13" t="s">
        <v>17</v>
      </c>
      <c r="DV59" s="13" t="s">
        <v>17</v>
      </c>
      <c r="DW59" s="13" t="s">
        <v>17</v>
      </c>
      <c r="DX59" s="13" t="s">
        <v>17</v>
      </c>
      <c r="DY59" s="13" t="s">
        <v>17</v>
      </c>
      <c r="DZ59" s="13" t="s">
        <v>17</v>
      </c>
      <c r="EA59" s="13" t="s">
        <v>17</v>
      </c>
      <c r="EB59" s="13" t="s">
        <v>17</v>
      </c>
      <c r="EC59" s="13" t="s">
        <v>17</v>
      </c>
      <c r="ED59" s="13" t="s">
        <v>17</v>
      </c>
      <c r="EE59" s="13" t="s">
        <v>17</v>
      </c>
      <c r="EF59" s="13" t="s">
        <v>17</v>
      </c>
      <c r="EG59" s="13" t="s">
        <v>17</v>
      </c>
      <c r="EH59" s="13" t="s">
        <v>17</v>
      </c>
      <c r="EI59" s="13" t="s">
        <v>17</v>
      </c>
      <c r="EJ59" s="13" t="s">
        <v>17</v>
      </c>
      <c r="EK59" s="13" t="s">
        <v>17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 t="s">
        <v>17</v>
      </c>
      <c r="C60" s="13" t="s">
        <v>17</v>
      </c>
      <c r="D60" s="13" t="s">
        <v>17</v>
      </c>
      <c r="E60" s="13" t="s">
        <v>17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 t="s">
        <v>17</v>
      </c>
      <c r="K60" s="13" t="s">
        <v>17</v>
      </c>
      <c r="L60" s="13" t="s">
        <v>17</v>
      </c>
      <c r="M60" s="13" t="s">
        <v>17</v>
      </c>
      <c r="N60" s="13" t="s">
        <v>17</v>
      </c>
      <c r="O60" s="13" t="s">
        <v>17</v>
      </c>
      <c r="P60" s="13" t="s">
        <v>17</v>
      </c>
      <c r="Q60" s="13" t="s">
        <v>17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2</v>
      </c>
      <c r="AY60" s="13">
        <v>5</v>
      </c>
      <c r="AZ60" s="13">
        <v>1</v>
      </c>
      <c r="BA60" s="13">
        <v>4</v>
      </c>
      <c r="BB60" s="13">
        <v>1</v>
      </c>
      <c r="BC60" s="13">
        <v>2</v>
      </c>
      <c r="BD60" s="13">
        <v>1</v>
      </c>
      <c r="BE60" s="13">
        <v>1</v>
      </c>
      <c r="BF60" s="13">
        <v>1</v>
      </c>
      <c r="BG60" s="13">
        <v>3</v>
      </c>
      <c r="BH60" s="13" t="s">
        <v>17</v>
      </c>
      <c r="BI60" s="13">
        <v>3</v>
      </c>
      <c r="BJ60" s="13">
        <v>1</v>
      </c>
      <c r="BK60" s="13">
        <v>3</v>
      </c>
      <c r="BL60" s="13" t="s">
        <v>17</v>
      </c>
      <c r="BM60" s="13">
        <v>3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 t="s">
        <v>17</v>
      </c>
      <c r="CU60" s="13" t="s">
        <v>17</v>
      </c>
      <c r="CV60" s="13" t="s">
        <v>17</v>
      </c>
      <c r="CW60" s="13" t="s">
        <v>17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 t="s">
        <v>17</v>
      </c>
      <c r="DC60" s="13" t="s">
        <v>17</v>
      </c>
      <c r="DD60" s="13" t="s">
        <v>17</v>
      </c>
      <c r="DE60" s="13" t="s">
        <v>17</v>
      </c>
      <c r="DF60" s="13" t="s">
        <v>17</v>
      </c>
      <c r="DG60" s="13" t="s">
        <v>17</v>
      </c>
      <c r="DH60" s="13" t="s">
        <v>17</v>
      </c>
      <c r="DI60" s="13" t="s">
        <v>17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 t="s">
        <v>17</v>
      </c>
      <c r="C61" s="14" t="s">
        <v>17</v>
      </c>
      <c r="D61" s="14" t="s">
        <v>17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3</v>
      </c>
      <c r="AA61" s="14">
        <v>132</v>
      </c>
      <c r="AB61" s="14">
        <v>123</v>
      </c>
      <c r="AC61" s="14">
        <v>9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3</v>
      </c>
      <c r="AI61" s="14">
        <v>132</v>
      </c>
      <c r="AJ61" s="14">
        <v>123</v>
      </c>
      <c r="AK61" s="14">
        <v>9</v>
      </c>
      <c r="AL61" s="14">
        <v>3</v>
      </c>
      <c r="AM61" s="14">
        <v>132</v>
      </c>
      <c r="AN61" s="14">
        <v>123</v>
      </c>
      <c r="AO61" s="14">
        <v>9</v>
      </c>
      <c r="AP61" s="14" t="s">
        <v>17</v>
      </c>
      <c r="AQ61" s="14" t="s">
        <v>17</v>
      </c>
      <c r="AR61" s="14" t="s">
        <v>17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28</v>
      </c>
      <c r="AY61" s="14">
        <v>251</v>
      </c>
      <c r="AZ61" s="14">
        <v>120</v>
      </c>
      <c r="BA61" s="14">
        <v>131</v>
      </c>
      <c r="BB61" s="14">
        <v>2</v>
      </c>
      <c r="BC61" s="14">
        <v>7</v>
      </c>
      <c r="BD61" s="14">
        <v>2</v>
      </c>
      <c r="BE61" s="14">
        <v>5</v>
      </c>
      <c r="BF61" s="14">
        <v>26</v>
      </c>
      <c r="BG61" s="14">
        <v>244</v>
      </c>
      <c r="BH61" s="14">
        <v>118</v>
      </c>
      <c r="BI61" s="14">
        <v>126</v>
      </c>
      <c r="BJ61" s="14">
        <v>26</v>
      </c>
      <c r="BK61" s="14">
        <v>244</v>
      </c>
      <c r="BL61" s="14">
        <v>118</v>
      </c>
      <c r="BM61" s="14">
        <v>126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>
        <v>3</v>
      </c>
      <c r="BW61" s="14">
        <v>51</v>
      </c>
      <c r="BX61" s="14">
        <v>27</v>
      </c>
      <c r="BY61" s="14">
        <v>24</v>
      </c>
      <c r="BZ61" s="14" t="s">
        <v>17</v>
      </c>
      <c r="CA61" s="14" t="s">
        <v>17</v>
      </c>
      <c r="CB61" s="14" t="s">
        <v>17</v>
      </c>
      <c r="CC61" s="14" t="s">
        <v>17</v>
      </c>
      <c r="CD61" s="14">
        <v>3</v>
      </c>
      <c r="CE61" s="14">
        <v>51</v>
      </c>
      <c r="CF61" s="14">
        <v>27</v>
      </c>
      <c r="CG61" s="14">
        <v>24</v>
      </c>
      <c r="CH61" s="14">
        <v>2</v>
      </c>
      <c r="CI61" s="14">
        <v>24</v>
      </c>
      <c r="CJ61" s="14">
        <v>3</v>
      </c>
      <c r="CK61" s="14">
        <v>21</v>
      </c>
      <c r="CL61" s="14">
        <v>1</v>
      </c>
      <c r="CM61" s="14">
        <v>27</v>
      </c>
      <c r="CN61" s="14">
        <v>24</v>
      </c>
      <c r="CO61" s="14">
        <v>3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2</v>
      </c>
      <c r="CU61" s="14">
        <v>6</v>
      </c>
      <c r="CV61" s="14">
        <v>4</v>
      </c>
      <c r="CW61" s="14">
        <v>2</v>
      </c>
      <c r="CX61" s="14" t="s">
        <v>17</v>
      </c>
      <c r="CY61" s="14" t="s">
        <v>17</v>
      </c>
      <c r="CZ61" s="14" t="s">
        <v>17</v>
      </c>
      <c r="DA61" s="14" t="s">
        <v>17</v>
      </c>
      <c r="DB61" s="14">
        <v>2</v>
      </c>
      <c r="DC61" s="14">
        <v>6</v>
      </c>
      <c r="DD61" s="14">
        <v>4</v>
      </c>
      <c r="DE61" s="14">
        <v>2</v>
      </c>
      <c r="DF61" s="14">
        <v>2</v>
      </c>
      <c r="DG61" s="14">
        <v>6</v>
      </c>
      <c r="DH61" s="14">
        <v>4</v>
      </c>
      <c r="DI61" s="14">
        <v>2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 t="s">
        <v>17</v>
      </c>
      <c r="DS61" s="14" t="s">
        <v>17</v>
      </c>
      <c r="DT61" s="14" t="s">
        <v>17</v>
      </c>
      <c r="DU61" s="14" t="s">
        <v>17</v>
      </c>
      <c r="DV61" s="14" t="s">
        <v>17</v>
      </c>
      <c r="DW61" s="14" t="s">
        <v>17</v>
      </c>
      <c r="DX61" s="14" t="s">
        <v>17</v>
      </c>
      <c r="DY61" s="14" t="s">
        <v>17</v>
      </c>
      <c r="DZ61" s="14" t="s">
        <v>17</v>
      </c>
      <c r="EA61" s="14" t="s">
        <v>17</v>
      </c>
      <c r="EB61" s="14" t="s">
        <v>17</v>
      </c>
      <c r="EC61" s="14" t="s">
        <v>17</v>
      </c>
      <c r="ED61" s="14" t="s">
        <v>17</v>
      </c>
      <c r="EE61" s="14" t="s">
        <v>17</v>
      </c>
      <c r="EF61" s="14" t="s">
        <v>17</v>
      </c>
      <c r="EG61" s="14" t="s">
        <v>17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578</v>
      </c>
      <c r="C70" s="15">
        <v>6053</v>
      </c>
      <c r="D70" s="15">
        <v>2256</v>
      </c>
      <c r="E70" s="15">
        <v>3683</v>
      </c>
      <c r="F70" s="15">
        <v>277</v>
      </c>
      <c r="G70" s="15">
        <v>1084</v>
      </c>
      <c r="H70" s="15">
        <v>416</v>
      </c>
      <c r="I70" s="15">
        <v>668</v>
      </c>
      <c r="J70" s="15">
        <v>301</v>
      </c>
      <c r="K70" s="15">
        <v>4969</v>
      </c>
      <c r="L70" s="15">
        <v>1840</v>
      </c>
      <c r="M70" s="15">
        <v>3015</v>
      </c>
      <c r="N70" s="15">
        <v>299</v>
      </c>
      <c r="O70" s="15">
        <v>4959</v>
      </c>
      <c r="P70" s="15">
        <v>1838</v>
      </c>
      <c r="Q70" s="15">
        <v>3007</v>
      </c>
      <c r="R70" s="15">
        <v>2</v>
      </c>
      <c r="S70" s="15">
        <v>10</v>
      </c>
      <c r="T70" s="15">
        <v>2</v>
      </c>
      <c r="U70" s="15">
        <v>8</v>
      </c>
      <c r="V70" s="15" t="s">
        <v>17</v>
      </c>
      <c r="W70" s="15" t="s">
        <v>17</v>
      </c>
      <c r="X70" s="15" t="s">
        <v>17</v>
      </c>
      <c r="Y70" s="15" t="s">
        <v>17</v>
      </c>
      <c r="Z70" s="15">
        <v>451</v>
      </c>
      <c r="AA70" s="15">
        <v>3487</v>
      </c>
      <c r="AB70" s="15">
        <v>1434</v>
      </c>
      <c r="AC70" s="15">
        <v>2053</v>
      </c>
      <c r="AD70" s="15">
        <v>242</v>
      </c>
      <c r="AE70" s="15">
        <v>609</v>
      </c>
      <c r="AF70" s="15">
        <v>281</v>
      </c>
      <c r="AG70" s="15">
        <v>328</v>
      </c>
      <c r="AH70" s="15">
        <v>208</v>
      </c>
      <c r="AI70" s="15">
        <v>2872</v>
      </c>
      <c r="AJ70" s="15">
        <v>1153</v>
      </c>
      <c r="AK70" s="15">
        <v>1719</v>
      </c>
      <c r="AL70" s="15">
        <v>204</v>
      </c>
      <c r="AM70" s="15">
        <v>2667</v>
      </c>
      <c r="AN70" s="15">
        <v>1088</v>
      </c>
      <c r="AO70" s="15">
        <v>1579</v>
      </c>
      <c r="AP70" s="15">
        <v>4</v>
      </c>
      <c r="AQ70" s="15">
        <v>205</v>
      </c>
      <c r="AR70" s="15">
        <v>65</v>
      </c>
      <c r="AS70" s="15">
        <v>140</v>
      </c>
      <c r="AT70" s="15">
        <v>1</v>
      </c>
      <c r="AU70" s="15">
        <v>6</v>
      </c>
      <c r="AV70" s="15" t="s">
        <v>17</v>
      </c>
      <c r="AW70" s="15">
        <v>6</v>
      </c>
      <c r="AX70" s="15">
        <v>228</v>
      </c>
      <c r="AY70" s="15">
        <v>3739</v>
      </c>
      <c r="AZ70" s="15">
        <v>1857</v>
      </c>
      <c r="BA70" s="15">
        <v>1882</v>
      </c>
      <c r="BB70" s="15">
        <v>130</v>
      </c>
      <c r="BC70" s="15">
        <v>321</v>
      </c>
      <c r="BD70" s="15">
        <v>70</v>
      </c>
      <c r="BE70" s="15">
        <v>251</v>
      </c>
      <c r="BF70" s="15">
        <v>98</v>
      </c>
      <c r="BG70" s="15">
        <v>3418</v>
      </c>
      <c r="BH70" s="15">
        <v>1787</v>
      </c>
      <c r="BI70" s="15">
        <v>1631</v>
      </c>
      <c r="BJ70" s="15">
        <v>77</v>
      </c>
      <c r="BK70" s="15">
        <v>1205</v>
      </c>
      <c r="BL70" s="15">
        <v>623</v>
      </c>
      <c r="BM70" s="15">
        <v>582</v>
      </c>
      <c r="BN70" s="15">
        <v>21</v>
      </c>
      <c r="BO70" s="15">
        <v>2213</v>
      </c>
      <c r="BP70" s="15">
        <v>1164</v>
      </c>
      <c r="BQ70" s="15">
        <v>1049</v>
      </c>
      <c r="BR70" s="15" t="s">
        <v>17</v>
      </c>
      <c r="BS70" s="15" t="s">
        <v>17</v>
      </c>
      <c r="BT70" s="15" t="s">
        <v>17</v>
      </c>
      <c r="BU70" s="15" t="s">
        <v>17</v>
      </c>
      <c r="BV70" s="15">
        <v>571</v>
      </c>
      <c r="BW70" s="15">
        <v>12401</v>
      </c>
      <c r="BX70" s="15">
        <v>3002</v>
      </c>
      <c r="BY70" s="15">
        <v>9399</v>
      </c>
      <c r="BZ70" s="15">
        <v>230</v>
      </c>
      <c r="CA70" s="15">
        <v>1766</v>
      </c>
      <c r="CB70" s="15">
        <v>367</v>
      </c>
      <c r="CC70" s="15">
        <v>1399</v>
      </c>
      <c r="CD70" s="15">
        <v>337</v>
      </c>
      <c r="CE70" s="15">
        <v>10600</v>
      </c>
      <c r="CF70" s="15">
        <v>2629</v>
      </c>
      <c r="CG70" s="15">
        <v>7971</v>
      </c>
      <c r="CH70" s="15">
        <v>121</v>
      </c>
      <c r="CI70" s="15">
        <v>2711</v>
      </c>
      <c r="CJ70" s="15">
        <v>573</v>
      </c>
      <c r="CK70" s="15">
        <v>2138</v>
      </c>
      <c r="CL70" s="15">
        <v>216</v>
      </c>
      <c r="CM70" s="15">
        <v>7889</v>
      </c>
      <c r="CN70" s="15">
        <v>2056</v>
      </c>
      <c r="CO70" s="15">
        <v>5833</v>
      </c>
      <c r="CP70" s="15">
        <v>4</v>
      </c>
      <c r="CQ70" s="15">
        <v>35</v>
      </c>
      <c r="CR70" s="15">
        <v>6</v>
      </c>
      <c r="CS70" s="15">
        <v>29</v>
      </c>
      <c r="CT70" s="15">
        <v>29</v>
      </c>
      <c r="CU70" s="15">
        <v>348</v>
      </c>
      <c r="CV70" s="15">
        <v>155</v>
      </c>
      <c r="CW70" s="15">
        <v>193</v>
      </c>
      <c r="CX70" s="15">
        <v>1</v>
      </c>
      <c r="CY70" s="15">
        <v>4</v>
      </c>
      <c r="CZ70" s="15">
        <v>4</v>
      </c>
      <c r="DA70" s="15" t="s">
        <v>17</v>
      </c>
      <c r="DB70" s="15">
        <v>28</v>
      </c>
      <c r="DC70" s="15">
        <v>344</v>
      </c>
      <c r="DD70" s="15">
        <v>151</v>
      </c>
      <c r="DE70" s="15">
        <v>193</v>
      </c>
      <c r="DF70" s="15">
        <v>17</v>
      </c>
      <c r="DG70" s="15">
        <v>149</v>
      </c>
      <c r="DH70" s="15">
        <v>67</v>
      </c>
      <c r="DI70" s="15">
        <v>82</v>
      </c>
      <c r="DJ70" s="15">
        <v>11</v>
      </c>
      <c r="DK70" s="15">
        <v>195</v>
      </c>
      <c r="DL70" s="15">
        <v>84</v>
      </c>
      <c r="DM70" s="15">
        <v>111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406</v>
      </c>
      <c r="DS70" s="15">
        <v>3912</v>
      </c>
      <c r="DT70" s="15">
        <v>2665</v>
      </c>
      <c r="DU70" s="15">
        <v>1247</v>
      </c>
      <c r="DV70" s="15">
        <v>83</v>
      </c>
      <c r="DW70" s="15">
        <v>201</v>
      </c>
      <c r="DX70" s="15">
        <v>141</v>
      </c>
      <c r="DY70" s="15">
        <v>60</v>
      </c>
      <c r="DZ70" s="15">
        <v>318</v>
      </c>
      <c r="EA70" s="15">
        <v>3701</v>
      </c>
      <c r="EB70" s="15">
        <v>2523</v>
      </c>
      <c r="EC70" s="15">
        <v>1178</v>
      </c>
      <c r="ED70" s="15">
        <v>202</v>
      </c>
      <c r="EE70" s="15">
        <v>3283</v>
      </c>
      <c r="EF70" s="15">
        <v>2258</v>
      </c>
      <c r="EG70" s="15">
        <v>1025</v>
      </c>
      <c r="EH70" s="15">
        <v>116</v>
      </c>
      <c r="EI70" s="15">
        <v>418</v>
      </c>
      <c r="EJ70" s="15">
        <v>265</v>
      </c>
      <c r="EK70" s="15">
        <v>153</v>
      </c>
      <c r="EL70" s="15">
        <v>5</v>
      </c>
      <c r="EM70" s="15">
        <v>10</v>
      </c>
      <c r="EN70" s="15">
        <v>1</v>
      </c>
      <c r="EO70" s="13">
        <v>9</v>
      </c>
    </row>
    <row r="71" spans="1:145" ht="15" customHeight="1">
      <c r="A71" s="9" t="s">
        <v>18</v>
      </c>
      <c r="B71" s="8">
        <v>66</v>
      </c>
      <c r="C71" s="13">
        <v>422</v>
      </c>
      <c r="D71" s="13">
        <v>152</v>
      </c>
      <c r="E71" s="13">
        <v>270</v>
      </c>
      <c r="F71" s="13">
        <v>49</v>
      </c>
      <c r="G71" s="13">
        <v>175</v>
      </c>
      <c r="H71" s="13">
        <v>60</v>
      </c>
      <c r="I71" s="13">
        <v>115</v>
      </c>
      <c r="J71" s="13">
        <v>17</v>
      </c>
      <c r="K71" s="13">
        <v>247</v>
      </c>
      <c r="L71" s="13">
        <v>92</v>
      </c>
      <c r="M71" s="13">
        <v>155</v>
      </c>
      <c r="N71" s="13">
        <v>17</v>
      </c>
      <c r="O71" s="13">
        <v>247</v>
      </c>
      <c r="P71" s="13">
        <v>92</v>
      </c>
      <c r="Q71" s="13">
        <v>155</v>
      </c>
      <c r="R71" s="13" t="s">
        <v>17</v>
      </c>
      <c r="S71" s="13" t="s">
        <v>17</v>
      </c>
      <c r="T71" s="13" t="s">
        <v>17</v>
      </c>
      <c r="U71" s="13" t="s">
        <v>17</v>
      </c>
      <c r="V71" s="13" t="s">
        <v>17</v>
      </c>
      <c r="W71" s="13" t="s">
        <v>17</v>
      </c>
      <c r="X71" s="13" t="s">
        <v>17</v>
      </c>
      <c r="Y71" s="13" t="s">
        <v>17</v>
      </c>
      <c r="Z71" s="13">
        <v>90</v>
      </c>
      <c r="AA71" s="13">
        <v>604</v>
      </c>
      <c r="AB71" s="13">
        <v>231</v>
      </c>
      <c r="AC71" s="13">
        <v>373</v>
      </c>
      <c r="AD71" s="13">
        <v>70</v>
      </c>
      <c r="AE71" s="13">
        <v>127</v>
      </c>
      <c r="AF71" s="13">
        <v>54</v>
      </c>
      <c r="AG71" s="13">
        <v>73</v>
      </c>
      <c r="AH71" s="13">
        <v>20</v>
      </c>
      <c r="AI71" s="13">
        <v>477</v>
      </c>
      <c r="AJ71" s="13">
        <v>177</v>
      </c>
      <c r="AK71" s="13">
        <v>300</v>
      </c>
      <c r="AL71" s="13">
        <v>19</v>
      </c>
      <c r="AM71" s="13">
        <v>471</v>
      </c>
      <c r="AN71" s="13">
        <v>174</v>
      </c>
      <c r="AO71" s="13">
        <v>297</v>
      </c>
      <c r="AP71" s="13">
        <v>1</v>
      </c>
      <c r="AQ71" s="13">
        <v>6</v>
      </c>
      <c r="AR71" s="13">
        <v>3</v>
      </c>
      <c r="AS71" s="13">
        <v>3</v>
      </c>
      <c r="AT71" s="13" t="s">
        <v>17</v>
      </c>
      <c r="AU71" s="13" t="s">
        <v>17</v>
      </c>
      <c r="AV71" s="13" t="s">
        <v>17</v>
      </c>
      <c r="AW71" s="13" t="s">
        <v>17</v>
      </c>
      <c r="AX71" s="13">
        <v>30</v>
      </c>
      <c r="AY71" s="13">
        <v>704</v>
      </c>
      <c r="AZ71" s="13">
        <v>346</v>
      </c>
      <c r="BA71" s="13">
        <v>358</v>
      </c>
      <c r="BB71" s="13">
        <v>21</v>
      </c>
      <c r="BC71" s="13">
        <v>52</v>
      </c>
      <c r="BD71" s="13">
        <v>15</v>
      </c>
      <c r="BE71" s="13">
        <v>37</v>
      </c>
      <c r="BF71" s="13">
        <v>9</v>
      </c>
      <c r="BG71" s="13">
        <v>652</v>
      </c>
      <c r="BH71" s="13">
        <v>331</v>
      </c>
      <c r="BI71" s="13">
        <v>321</v>
      </c>
      <c r="BJ71" s="13">
        <v>3</v>
      </c>
      <c r="BK71" s="13">
        <v>73</v>
      </c>
      <c r="BL71" s="13">
        <v>42</v>
      </c>
      <c r="BM71" s="13">
        <v>31</v>
      </c>
      <c r="BN71" s="13">
        <v>6</v>
      </c>
      <c r="BO71" s="13">
        <v>579</v>
      </c>
      <c r="BP71" s="13">
        <v>289</v>
      </c>
      <c r="BQ71" s="13">
        <v>290</v>
      </c>
      <c r="BR71" s="13" t="s">
        <v>17</v>
      </c>
      <c r="BS71" s="13" t="s">
        <v>17</v>
      </c>
      <c r="BT71" s="13" t="s">
        <v>17</v>
      </c>
      <c r="BU71" s="13" t="s">
        <v>17</v>
      </c>
      <c r="BV71" s="13">
        <v>74</v>
      </c>
      <c r="BW71" s="13">
        <v>3646</v>
      </c>
      <c r="BX71" s="13">
        <v>991</v>
      </c>
      <c r="BY71" s="13">
        <v>2655</v>
      </c>
      <c r="BZ71" s="13">
        <v>28</v>
      </c>
      <c r="CA71" s="13">
        <v>353</v>
      </c>
      <c r="CB71" s="13">
        <v>95</v>
      </c>
      <c r="CC71" s="13">
        <v>258</v>
      </c>
      <c r="CD71" s="13">
        <v>46</v>
      </c>
      <c r="CE71" s="13">
        <v>3293</v>
      </c>
      <c r="CF71" s="13">
        <v>896</v>
      </c>
      <c r="CG71" s="13">
        <v>2397</v>
      </c>
      <c r="CH71" s="13" t="s">
        <v>17</v>
      </c>
      <c r="CI71" s="13" t="s">
        <v>17</v>
      </c>
      <c r="CJ71" s="13" t="s">
        <v>17</v>
      </c>
      <c r="CK71" s="13" t="s">
        <v>17</v>
      </c>
      <c r="CL71" s="13">
        <v>46</v>
      </c>
      <c r="CM71" s="13">
        <v>3293</v>
      </c>
      <c r="CN71" s="13">
        <v>896</v>
      </c>
      <c r="CO71" s="13">
        <v>2397</v>
      </c>
      <c r="CP71" s="13" t="s">
        <v>17</v>
      </c>
      <c r="CQ71" s="13" t="s">
        <v>17</v>
      </c>
      <c r="CR71" s="13" t="s">
        <v>17</v>
      </c>
      <c r="CS71" s="13" t="s">
        <v>17</v>
      </c>
      <c r="CT71" s="13">
        <v>9</v>
      </c>
      <c r="CU71" s="13">
        <v>173</v>
      </c>
      <c r="CV71" s="13">
        <v>77</v>
      </c>
      <c r="CW71" s="13">
        <v>96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9</v>
      </c>
      <c r="DC71" s="13">
        <v>173</v>
      </c>
      <c r="DD71" s="13">
        <v>77</v>
      </c>
      <c r="DE71" s="13">
        <v>96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9</v>
      </c>
      <c r="DK71" s="13">
        <v>173</v>
      </c>
      <c r="DL71" s="13">
        <v>77</v>
      </c>
      <c r="DM71" s="13">
        <v>96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156</v>
      </c>
      <c r="DS71" s="13">
        <v>1088</v>
      </c>
      <c r="DT71" s="13">
        <v>703</v>
      </c>
      <c r="DU71" s="13">
        <v>385</v>
      </c>
      <c r="DV71" s="13">
        <v>31</v>
      </c>
      <c r="DW71" s="13">
        <v>81</v>
      </c>
      <c r="DX71" s="13">
        <v>52</v>
      </c>
      <c r="DY71" s="13">
        <v>29</v>
      </c>
      <c r="DZ71" s="13">
        <v>125</v>
      </c>
      <c r="EA71" s="13">
        <v>1007</v>
      </c>
      <c r="EB71" s="13">
        <v>651</v>
      </c>
      <c r="EC71" s="13">
        <v>356</v>
      </c>
      <c r="ED71" s="13">
        <v>49</v>
      </c>
      <c r="EE71" s="13">
        <v>732</v>
      </c>
      <c r="EF71" s="13">
        <v>478</v>
      </c>
      <c r="EG71" s="13">
        <v>254</v>
      </c>
      <c r="EH71" s="13">
        <v>76</v>
      </c>
      <c r="EI71" s="13">
        <v>275</v>
      </c>
      <c r="EJ71" s="13">
        <v>173</v>
      </c>
      <c r="EK71" s="13">
        <v>102</v>
      </c>
      <c r="EL71" s="13" t="s">
        <v>17</v>
      </c>
      <c r="EM71" s="13" t="s">
        <v>17</v>
      </c>
      <c r="EN71" s="13" t="s">
        <v>17</v>
      </c>
      <c r="EO71" s="13" t="s">
        <v>17</v>
      </c>
    </row>
    <row r="72" spans="1:145" ht="15" customHeight="1">
      <c r="A72" s="9" t="s">
        <v>19</v>
      </c>
      <c r="B72" s="8">
        <v>123</v>
      </c>
      <c r="C72" s="13">
        <v>1305</v>
      </c>
      <c r="D72" s="13">
        <v>396</v>
      </c>
      <c r="E72" s="13">
        <v>891</v>
      </c>
      <c r="F72" s="13">
        <v>52</v>
      </c>
      <c r="G72" s="13">
        <v>169</v>
      </c>
      <c r="H72" s="13">
        <v>63</v>
      </c>
      <c r="I72" s="13">
        <v>106</v>
      </c>
      <c r="J72" s="13">
        <v>71</v>
      </c>
      <c r="K72" s="13">
        <v>1136</v>
      </c>
      <c r="L72" s="13">
        <v>333</v>
      </c>
      <c r="M72" s="13">
        <v>785</v>
      </c>
      <c r="N72" s="13">
        <v>71</v>
      </c>
      <c r="O72" s="13">
        <v>1136</v>
      </c>
      <c r="P72" s="13">
        <v>333</v>
      </c>
      <c r="Q72" s="13">
        <v>785</v>
      </c>
      <c r="R72" s="13" t="s">
        <v>17</v>
      </c>
      <c r="S72" s="13" t="s">
        <v>17</v>
      </c>
      <c r="T72" s="13" t="s">
        <v>17</v>
      </c>
      <c r="U72" s="13" t="s">
        <v>17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107</v>
      </c>
      <c r="AA72" s="13">
        <v>1130</v>
      </c>
      <c r="AB72" s="13">
        <v>407</v>
      </c>
      <c r="AC72" s="13">
        <v>723</v>
      </c>
      <c r="AD72" s="13">
        <v>48</v>
      </c>
      <c r="AE72" s="13">
        <v>102</v>
      </c>
      <c r="AF72" s="13">
        <v>49</v>
      </c>
      <c r="AG72" s="13">
        <v>53</v>
      </c>
      <c r="AH72" s="13">
        <v>59</v>
      </c>
      <c r="AI72" s="13">
        <v>1028</v>
      </c>
      <c r="AJ72" s="13">
        <v>358</v>
      </c>
      <c r="AK72" s="13">
        <v>670</v>
      </c>
      <c r="AL72" s="13">
        <v>57</v>
      </c>
      <c r="AM72" s="13">
        <v>893</v>
      </c>
      <c r="AN72" s="13">
        <v>326</v>
      </c>
      <c r="AO72" s="13">
        <v>567</v>
      </c>
      <c r="AP72" s="13">
        <v>2</v>
      </c>
      <c r="AQ72" s="13">
        <v>135</v>
      </c>
      <c r="AR72" s="13">
        <v>32</v>
      </c>
      <c r="AS72" s="13">
        <v>103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57</v>
      </c>
      <c r="AY72" s="13">
        <v>1977</v>
      </c>
      <c r="AZ72" s="13">
        <v>1008</v>
      </c>
      <c r="BA72" s="13">
        <v>969</v>
      </c>
      <c r="BB72" s="13">
        <v>31</v>
      </c>
      <c r="BC72" s="13">
        <v>85</v>
      </c>
      <c r="BD72" s="13">
        <v>13</v>
      </c>
      <c r="BE72" s="13">
        <v>72</v>
      </c>
      <c r="BF72" s="13">
        <v>26</v>
      </c>
      <c r="BG72" s="13">
        <v>1892</v>
      </c>
      <c r="BH72" s="13">
        <v>995</v>
      </c>
      <c r="BI72" s="13">
        <v>897</v>
      </c>
      <c r="BJ72" s="13">
        <v>14</v>
      </c>
      <c r="BK72" s="13">
        <v>297</v>
      </c>
      <c r="BL72" s="13">
        <v>124</v>
      </c>
      <c r="BM72" s="13">
        <v>173</v>
      </c>
      <c r="BN72" s="13">
        <v>12</v>
      </c>
      <c r="BO72" s="13">
        <v>1595</v>
      </c>
      <c r="BP72" s="13">
        <v>871</v>
      </c>
      <c r="BQ72" s="13">
        <v>724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100</v>
      </c>
      <c r="BW72" s="13">
        <v>2126</v>
      </c>
      <c r="BX72" s="13">
        <v>529</v>
      </c>
      <c r="BY72" s="13">
        <v>1597</v>
      </c>
      <c r="BZ72" s="13">
        <v>51</v>
      </c>
      <c r="CA72" s="13">
        <v>323</v>
      </c>
      <c r="CB72" s="13">
        <v>56</v>
      </c>
      <c r="CC72" s="13">
        <v>267</v>
      </c>
      <c r="CD72" s="13">
        <v>47</v>
      </c>
      <c r="CE72" s="13">
        <v>1788</v>
      </c>
      <c r="CF72" s="13">
        <v>470</v>
      </c>
      <c r="CG72" s="13">
        <v>1318</v>
      </c>
      <c r="CH72" s="13">
        <v>5</v>
      </c>
      <c r="CI72" s="13">
        <v>126</v>
      </c>
      <c r="CJ72" s="13">
        <v>14</v>
      </c>
      <c r="CK72" s="13">
        <v>112</v>
      </c>
      <c r="CL72" s="13">
        <v>42</v>
      </c>
      <c r="CM72" s="13">
        <v>1662</v>
      </c>
      <c r="CN72" s="13">
        <v>456</v>
      </c>
      <c r="CO72" s="13">
        <v>1206</v>
      </c>
      <c r="CP72" s="13">
        <v>2</v>
      </c>
      <c r="CQ72" s="13">
        <v>15</v>
      </c>
      <c r="CR72" s="13">
        <v>3</v>
      </c>
      <c r="CS72" s="13">
        <v>12</v>
      </c>
      <c r="CT72" s="13">
        <v>2</v>
      </c>
      <c r="CU72" s="13">
        <v>9</v>
      </c>
      <c r="CV72" s="13">
        <v>5</v>
      </c>
      <c r="CW72" s="13">
        <v>4</v>
      </c>
      <c r="CX72" s="13">
        <v>1</v>
      </c>
      <c r="CY72" s="13">
        <v>4</v>
      </c>
      <c r="CZ72" s="13">
        <v>4</v>
      </c>
      <c r="DA72" s="13" t="s">
        <v>17</v>
      </c>
      <c r="DB72" s="13">
        <v>1</v>
      </c>
      <c r="DC72" s="13">
        <v>5</v>
      </c>
      <c r="DD72" s="13">
        <v>1</v>
      </c>
      <c r="DE72" s="13">
        <v>4</v>
      </c>
      <c r="DF72" s="13" t="s">
        <v>17</v>
      </c>
      <c r="DG72" s="13" t="s">
        <v>17</v>
      </c>
      <c r="DH72" s="13" t="s">
        <v>17</v>
      </c>
      <c r="DI72" s="13" t="s">
        <v>17</v>
      </c>
      <c r="DJ72" s="13">
        <v>1</v>
      </c>
      <c r="DK72" s="13">
        <v>5</v>
      </c>
      <c r="DL72" s="13">
        <v>1</v>
      </c>
      <c r="DM72" s="13">
        <v>4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77</v>
      </c>
      <c r="DS72" s="13">
        <v>1114</v>
      </c>
      <c r="DT72" s="13">
        <v>864</v>
      </c>
      <c r="DU72" s="13">
        <v>250</v>
      </c>
      <c r="DV72" s="13">
        <v>15</v>
      </c>
      <c r="DW72" s="13">
        <v>39</v>
      </c>
      <c r="DX72" s="13">
        <v>29</v>
      </c>
      <c r="DY72" s="13">
        <v>10</v>
      </c>
      <c r="DZ72" s="13">
        <v>62</v>
      </c>
      <c r="EA72" s="13">
        <v>1075</v>
      </c>
      <c r="EB72" s="13">
        <v>835</v>
      </c>
      <c r="EC72" s="13">
        <v>240</v>
      </c>
      <c r="ED72" s="13">
        <v>48</v>
      </c>
      <c r="EE72" s="13">
        <v>1042</v>
      </c>
      <c r="EF72" s="13">
        <v>816</v>
      </c>
      <c r="EG72" s="13">
        <v>226</v>
      </c>
      <c r="EH72" s="13">
        <v>14</v>
      </c>
      <c r="EI72" s="13">
        <v>33</v>
      </c>
      <c r="EJ72" s="13">
        <v>19</v>
      </c>
      <c r="EK72" s="13">
        <v>14</v>
      </c>
      <c r="EL72" s="13" t="s">
        <v>17</v>
      </c>
      <c r="EM72" s="13" t="s">
        <v>17</v>
      </c>
      <c r="EN72" s="13" t="s">
        <v>17</v>
      </c>
      <c r="EO72" s="13" t="s">
        <v>17</v>
      </c>
    </row>
    <row r="73" spans="1:145" ht="15" customHeight="1">
      <c r="A73" s="9" t="s">
        <v>20</v>
      </c>
      <c r="B73" s="8">
        <v>206</v>
      </c>
      <c r="C73" s="13">
        <v>2268</v>
      </c>
      <c r="D73" s="13">
        <v>894</v>
      </c>
      <c r="E73" s="13">
        <v>1278</v>
      </c>
      <c r="F73" s="13">
        <v>96</v>
      </c>
      <c r="G73" s="13">
        <v>409</v>
      </c>
      <c r="H73" s="13">
        <v>154</v>
      </c>
      <c r="I73" s="13">
        <v>255</v>
      </c>
      <c r="J73" s="13">
        <v>110</v>
      </c>
      <c r="K73" s="13">
        <v>1859</v>
      </c>
      <c r="L73" s="13">
        <v>740</v>
      </c>
      <c r="M73" s="13">
        <v>1023</v>
      </c>
      <c r="N73" s="13">
        <v>109</v>
      </c>
      <c r="O73" s="13">
        <v>1858</v>
      </c>
      <c r="P73" s="13">
        <v>739</v>
      </c>
      <c r="Q73" s="13">
        <v>1023</v>
      </c>
      <c r="R73" s="13">
        <v>1</v>
      </c>
      <c r="S73" s="13">
        <v>1</v>
      </c>
      <c r="T73" s="13">
        <v>1</v>
      </c>
      <c r="U73" s="13" t="s">
        <v>17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138</v>
      </c>
      <c r="AA73" s="13">
        <v>1026</v>
      </c>
      <c r="AB73" s="13">
        <v>451</v>
      </c>
      <c r="AC73" s="13">
        <v>575</v>
      </c>
      <c r="AD73" s="13">
        <v>72</v>
      </c>
      <c r="AE73" s="13">
        <v>193</v>
      </c>
      <c r="AF73" s="13">
        <v>84</v>
      </c>
      <c r="AG73" s="13">
        <v>109</v>
      </c>
      <c r="AH73" s="13">
        <v>66</v>
      </c>
      <c r="AI73" s="13">
        <v>833</v>
      </c>
      <c r="AJ73" s="13">
        <v>367</v>
      </c>
      <c r="AK73" s="13">
        <v>466</v>
      </c>
      <c r="AL73" s="13">
        <v>65</v>
      </c>
      <c r="AM73" s="13">
        <v>769</v>
      </c>
      <c r="AN73" s="13">
        <v>337</v>
      </c>
      <c r="AO73" s="13">
        <v>432</v>
      </c>
      <c r="AP73" s="13">
        <v>1</v>
      </c>
      <c r="AQ73" s="13">
        <v>64</v>
      </c>
      <c r="AR73" s="13">
        <v>30</v>
      </c>
      <c r="AS73" s="13">
        <v>34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82</v>
      </c>
      <c r="AY73" s="13">
        <v>526</v>
      </c>
      <c r="AZ73" s="13">
        <v>222</v>
      </c>
      <c r="BA73" s="13">
        <v>304</v>
      </c>
      <c r="BB73" s="13">
        <v>51</v>
      </c>
      <c r="BC73" s="13">
        <v>124</v>
      </c>
      <c r="BD73" s="13">
        <v>29</v>
      </c>
      <c r="BE73" s="13">
        <v>95</v>
      </c>
      <c r="BF73" s="13">
        <v>31</v>
      </c>
      <c r="BG73" s="13">
        <v>402</v>
      </c>
      <c r="BH73" s="13">
        <v>193</v>
      </c>
      <c r="BI73" s="13">
        <v>209</v>
      </c>
      <c r="BJ73" s="13">
        <v>29</v>
      </c>
      <c r="BK73" s="13">
        <v>370</v>
      </c>
      <c r="BL73" s="13">
        <v>189</v>
      </c>
      <c r="BM73" s="13">
        <v>181</v>
      </c>
      <c r="BN73" s="13">
        <v>2</v>
      </c>
      <c r="BO73" s="13">
        <v>32</v>
      </c>
      <c r="BP73" s="13">
        <v>4</v>
      </c>
      <c r="BQ73" s="13">
        <v>28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233</v>
      </c>
      <c r="BW73" s="13">
        <v>4296</v>
      </c>
      <c r="BX73" s="13">
        <v>915</v>
      </c>
      <c r="BY73" s="13">
        <v>3381</v>
      </c>
      <c r="BZ73" s="13">
        <v>84</v>
      </c>
      <c r="CA73" s="13">
        <v>628</v>
      </c>
      <c r="CB73" s="13">
        <v>123</v>
      </c>
      <c r="CC73" s="13">
        <v>505</v>
      </c>
      <c r="CD73" s="13">
        <v>147</v>
      </c>
      <c r="CE73" s="13">
        <v>3648</v>
      </c>
      <c r="CF73" s="13">
        <v>789</v>
      </c>
      <c r="CG73" s="13">
        <v>2859</v>
      </c>
      <c r="CH73" s="13">
        <v>57</v>
      </c>
      <c r="CI73" s="13">
        <v>1539</v>
      </c>
      <c r="CJ73" s="13">
        <v>260</v>
      </c>
      <c r="CK73" s="13">
        <v>1279</v>
      </c>
      <c r="CL73" s="13">
        <v>90</v>
      </c>
      <c r="CM73" s="13">
        <v>2109</v>
      </c>
      <c r="CN73" s="13">
        <v>529</v>
      </c>
      <c r="CO73" s="13">
        <v>1580</v>
      </c>
      <c r="CP73" s="13">
        <v>2</v>
      </c>
      <c r="CQ73" s="13">
        <v>20</v>
      </c>
      <c r="CR73" s="13">
        <v>3</v>
      </c>
      <c r="CS73" s="13">
        <v>17</v>
      </c>
      <c r="CT73" s="13">
        <v>1</v>
      </c>
      <c r="CU73" s="13">
        <v>17</v>
      </c>
      <c r="CV73" s="13">
        <v>6</v>
      </c>
      <c r="CW73" s="13">
        <v>11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>
        <v>1</v>
      </c>
      <c r="DC73" s="13">
        <v>17</v>
      </c>
      <c r="DD73" s="13">
        <v>6</v>
      </c>
      <c r="DE73" s="13">
        <v>11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>
        <v>1</v>
      </c>
      <c r="DK73" s="13">
        <v>17</v>
      </c>
      <c r="DL73" s="13">
        <v>6</v>
      </c>
      <c r="DM73" s="13">
        <v>11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113</v>
      </c>
      <c r="DS73" s="13">
        <v>1138</v>
      </c>
      <c r="DT73" s="13">
        <v>735</v>
      </c>
      <c r="DU73" s="13">
        <v>403</v>
      </c>
      <c r="DV73" s="13">
        <v>27</v>
      </c>
      <c r="DW73" s="13">
        <v>57</v>
      </c>
      <c r="DX73" s="13">
        <v>42</v>
      </c>
      <c r="DY73" s="13">
        <v>15</v>
      </c>
      <c r="DZ73" s="13">
        <v>83</v>
      </c>
      <c r="EA73" s="13">
        <v>1075</v>
      </c>
      <c r="EB73" s="13">
        <v>692</v>
      </c>
      <c r="EC73" s="13">
        <v>383</v>
      </c>
      <c r="ED73" s="13">
        <v>70</v>
      </c>
      <c r="EE73" s="13">
        <v>1031</v>
      </c>
      <c r="EF73" s="13">
        <v>662</v>
      </c>
      <c r="EG73" s="13">
        <v>369</v>
      </c>
      <c r="EH73" s="13">
        <v>13</v>
      </c>
      <c r="EI73" s="13">
        <v>44</v>
      </c>
      <c r="EJ73" s="13">
        <v>30</v>
      </c>
      <c r="EK73" s="13">
        <v>14</v>
      </c>
      <c r="EL73" s="13">
        <v>3</v>
      </c>
      <c r="EM73" s="13">
        <v>6</v>
      </c>
      <c r="EN73" s="13">
        <v>1</v>
      </c>
      <c r="EO73" s="13">
        <v>5</v>
      </c>
    </row>
    <row r="74" spans="1:145" ht="15" customHeight="1">
      <c r="A74" s="9" t="s">
        <v>21</v>
      </c>
      <c r="B74" s="8">
        <v>13</v>
      </c>
      <c r="C74" s="13">
        <v>185</v>
      </c>
      <c r="D74" s="13">
        <v>60</v>
      </c>
      <c r="E74" s="13">
        <v>125</v>
      </c>
      <c r="F74" s="13">
        <v>4</v>
      </c>
      <c r="G74" s="13">
        <v>37</v>
      </c>
      <c r="H74" s="13">
        <v>3</v>
      </c>
      <c r="I74" s="13">
        <v>34</v>
      </c>
      <c r="J74" s="13">
        <v>9</v>
      </c>
      <c r="K74" s="13">
        <v>148</v>
      </c>
      <c r="L74" s="13">
        <v>57</v>
      </c>
      <c r="M74" s="13">
        <v>91</v>
      </c>
      <c r="N74" s="13">
        <v>9</v>
      </c>
      <c r="O74" s="13">
        <v>148</v>
      </c>
      <c r="P74" s="13">
        <v>57</v>
      </c>
      <c r="Q74" s="13">
        <v>91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13</v>
      </c>
      <c r="AA74" s="13">
        <v>62</v>
      </c>
      <c r="AB74" s="13">
        <v>32</v>
      </c>
      <c r="AC74" s="13">
        <v>30</v>
      </c>
      <c r="AD74" s="13">
        <v>8</v>
      </c>
      <c r="AE74" s="13">
        <v>17</v>
      </c>
      <c r="AF74" s="13">
        <v>4</v>
      </c>
      <c r="AG74" s="13">
        <v>13</v>
      </c>
      <c r="AH74" s="13">
        <v>5</v>
      </c>
      <c r="AI74" s="13">
        <v>45</v>
      </c>
      <c r="AJ74" s="13">
        <v>28</v>
      </c>
      <c r="AK74" s="13">
        <v>17</v>
      </c>
      <c r="AL74" s="13">
        <v>5</v>
      </c>
      <c r="AM74" s="13">
        <v>45</v>
      </c>
      <c r="AN74" s="13">
        <v>28</v>
      </c>
      <c r="AO74" s="13">
        <v>17</v>
      </c>
      <c r="AP74" s="13" t="s">
        <v>17</v>
      </c>
      <c r="AQ74" s="13" t="s">
        <v>17</v>
      </c>
      <c r="AR74" s="13" t="s">
        <v>17</v>
      </c>
      <c r="AS74" s="13" t="s">
        <v>17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11</v>
      </c>
      <c r="AY74" s="13">
        <v>153</v>
      </c>
      <c r="AZ74" s="13">
        <v>92</v>
      </c>
      <c r="BA74" s="13">
        <v>61</v>
      </c>
      <c r="BB74" s="13">
        <v>4</v>
      </c>
      <c r="BC74" s="13">
        <v>16</v>
      </c>
      <c r="BD74" s="13">
        <v>1</v>
      </c>
      <c r="BE74" s="13">
        <v>15</v>
      </c>
      <c r="BF74" s="13">
        <v>7</v>
      </c>
      <c r="BG74" s="13">
        <v>137</v>
      </c>
      <c r="BH74" s="13">
        <v>91</v>
      </c>
      <c r="BI74" s="13">
        <v>46</v>
      </c>
      <c r="BJ74" s="13">
        <v>7</v>
      </c>
      <c r="BK74" s="13">
        <v>137</v>
      </c>
      <c r="BL74" s="13">
        <v>91</v>
      </c>
      <c r="BM74" s="13">
        <v>46</v>
      </c>
      <c r="BN74" s="13" t="s">
        <v>17</v>
      </c>
      <c r="BO74" s="13" t="s">
        <v>17</v>
      </c>
      <c r="BP74" s="13" t="s">
        <v>17</v>
      </c>
      <c r="BQ74" s="13" t="s">
        <v>17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30</v>
      </c>
      <c r="BW74" s="13">
        <v>581</v>
      </c>
      <c r="BX74" s="13">
        <v>126</v>
      </c>
      <c r="BY74" s="13">
        <v>455</v>
      </c>
      <c r="BZ74" s="13">
        <v>10</v>
      </c>
      <c r="CA74" s="13">
        <v>78</v>
      </c>
      <c r="CB74" s="13">
        <v>12</v>
      </c>
      <c r="CC74" s="13">
        <v>66</v>
      </c>
      <c r="CD74" s="13">
        <v>20</v>
      </c>
      <c r="CE74" s="13">
        <v>503</v>
      </c>
      <c r="CF74" s="13">
        <v>114</v>
      </c>
      <c r="CG74" s="13">
        <v>389</v>
      </c>
      <c r="CH74" s="13">
        <v>11</v>
      </c>
      <c r="CI74" s="13">
        <v>228</v>
      </c>
      <c r="CJ74" s="13">
        <v>66</v>
      </c>
      <c r="CK74" s="13">
        <v>162</v>
      </c>
      <c r="CL74" s="13">
        <v>9</v>
      </c>
      <c r="CM74" s="13">
        <v>275</v>
      </c>
      <c r="CN74" s="13">
        <v>48</v>
      </c>
      <c r="CO74" s="13">
        <v>227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 t="s">
        <v>17</v>
      </c>
      <c r="CU74" s="13" t="s">
        <v>17</v>
      </c>
      <c r="CV74" s="13" t="s">
        <v>17</v>
      </c>
      <c r="CW74" s="13" t="s">
        <v>17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10</v>
      </c>
      <c r="DS74" s="13">
        <v>43</v>
      </c>
      <c r="DT74" s="13">
        <v>36</v>
      </c>
      <c r="DU74" s="13">
        <v>7</v>
      </c>
      <c r="DV74" s="13">
        <v>3</v>
      </c>
      <c r="DW74" s="13">
        <v>8</v>
      </c>
      <c r="DX74" s="13">
        <v>6</v>
      </c>
      <c r="DY74" s="13">
        <v>2</v>
      </c>
      <c r="DZ74" s="13">
        <v>6</v>
      </c>
      <c r="EA74" s="13">
        <v>33</v>
      </c>
      <c r="EB74" s="13">
        <v>30</v>
      </c>
      <c r="EC74" s="13">
        <v>3</v>
      </c>
      <c r="ED74" s="13">
        <v>4</v>
      </c>
      <c r="EE74" s="13">
        <v>28</v>
      </c>
      <c r="EF74" s="13">
        <v>27</v>
      </c>
      <c r="EG74" s="13">
        <v>1</v>
      </c>
      <c r="EH74" s="13">
        <v>2</v>
      </c>
      <c r="EI74" s="13">
        <v>5</v>
      </c>
      <c r="EJ74" s="13">
        <v>3</v>
      </c>
      <c r="EK74" s="13">
        <v>2</v>
      </c>
      <c r="EL74" s="13">
        <v>1</v>
      </c>
      <c r="EM74" s="13">
        <v>2</v>
      </c>
      <c r="EN74" s="13" t="s">
        <v>17</v>
      </c>
      <c r="EO74" s="13">
        <v>2</v>
      </c>
    </row>
    <row r="75" spans="1:145" ht="15" customHeight="1">
      <c r="A75" s="9" t="s">
        <v>22</v>
      </c>
      <c r="B75" s="8">
        <v>35</v>
      </c>
      <c r="C75" s="13">
        <v>457</v>
      </c>
      <c r="D75" s="13">
        <v>177</v>
      </c>
      <c r="E75" s="13">
        <v>280</v>
      </c>
      <c r="F75" s="13">
        <v>14</v>
      </c>
      <c r="G75" s="13">
        <v>78</v>
      </c>
      <c r="H75" s="13">
        <v>35</v>
      </c>
      <c r="I75" s="13">
        <v>43</v>
      </c>
      <c r="J75" s="13">
        <v>21</v>
      </c>
      <c r="K75" s="13">
        <v>379</v>
      </c>
      <c r="L75" s="13">
        <v>142</v>
      </c>
      <c r="M75" s="13">
        <v>237</v>
      </c>
      <c r="N75" s="13">
        <v>21</v>
      </c>
      <c r="O75" s="13">
        <v>379</v>
      </c>
      <c r="P75" s="13">
        <v>142</v>
      </c>
      <c r="Q75" s="13">
        <v>237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24</v>
      </c>
      <c r="AA75" s="13">
        <v>164</v>
      </c>
      <c r="AB75" s="13">
        <v>61</v>
      </c>
      <c r="AC75" s="13">
        <v>103</v>
      </c>
      <c r="AD75" s="13">
        <v>5</v>
      </c>
      <c r="AE75" s="13">
        <v>12</v>
      </c>
      <c r="AF75" s="13">
        <v>6</v>
      </c>
      <c r="AG75" s="13">
        <v>6</v>
      </c>
      <c r="AH75" s="13">
        <v>18</v>
      </c>
      <c r="AI75" s="13">
        <v>146</v>
      </c>
      <c r="AJ75" s="13">
        <v>55</v>
      </c>
      <c r="AK75" s="13">
        <v>91</v>
      </c>
      <c r="AL75" s="13">
        <v>18</v>
      </c>
      <c r="AM75" s="13">
        <v>146</v>
      </c>
      <c r="AN75" s="13">
        <v>55</v>
      </c>
      <c r="AO75" s="13">
        <v>91</v>
      </c>
      <c r="AP75" s="13" t="s">
        <v>17</v>
      </c>
      <c r="AQ75" s="13" t="s">
        <v>17</v>
      </c>
      <c r="AR75" s="13" t="s">
        <v>17</v>
      </c>
      <c r="AS75" s="13" t="s">
        <v>17</v>
      </c>
      <c r="AT75" s="13">
        <v>1</v>
      </c>
      <c r="AU75" s="13">
        <v>6</v>
      </c>
      <c r="AV75" s="13" t="s">
        <v>17</v>
      </c>
      <c r="AW75" s="13">
        <v>6</v>
      </c>
      <c r="AX75" s="13">
        <v>10</v>
      </c>
      <c r="AY75" s="13">
        <v>72</v>
      </c>
      <c r="AZ75" s="13">
        <v>30</v>
      </c>
      <c r="BA75" s="13">
        <v>42</v>
      </c>
      <c r="BB75" s="13">
        <v>4</v>
      </c>
      <c r="BC75" s="13">
        <v>4</v>
      </c>
      <c r="BD75" s="13">
        <v>2</v>
      </c>
      <c r="BE75" s="13">
        <v>2</v>
      </c>
      <c r="BF75" s="13">
        <v>6</v>
      </c>
      <c r="BG75" s="13">
        <v>68</v>
      </c>
      <c r="BH75" s="13">
        <v>28</v>
      </c>
      <c r="BI75" s="13">
        <v>40</v>
      </c>
      <c r="BJ75" s="13">
        <v>5</v>
      </c>
      <c r="BK75" s="13">
        <v>61</v>
      </c>
      <c r="BL75" s="13">
        <v>28</v>
      </c>
      <c r="BM75" s="13">
        <v>33</v>
      </c>
      <c r="BN75" s="13">
        <v>1</v>
      </c>
      <c r="BO75" s="13">
        <v>7</v>
      </c>
      <c r="BP75" s="13" t="s">
        <v>17</v>
      </c>
      <c r="BQ75" s="13">
        <v>7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32</v>
      </c>
      <c r="BW75" s="13">
        <v>643</v>
      </c>
      <c r="BX75" s="13">
        <v>168</v>
      </c>
      <c r="BY75" s="13">
        <v>475</v>
      </c>
      <c r="BZ75" s="13">
        <v>11</v>
      </c>
      <c r="CA75" s="13">
        <v>76</v>
      </c>
      <c r="CB75" s="13">
        <v>22</v>
      </c>
      <c r="CC75" s="13">
        <v>54</v>
      </c>
      <c r="CD75" s="13">
        <v>21</v>
      </c>
      <c r="CE75" s="13">
        <v>567</v>
      </c>
      <c r="CF75" s="13">
        <v>146</v>
      </c>
      <c r="CG75" s="13">
        <v>421</v>
      </c>
      <c r="CH75" s="13">
        <v>13</v>
      </c>
      <c r="CI75" s="13">
        <v>281</v>
      </c>
      <c r="CJ75" s="13">
        <v>75</v>
      </c>
      <c r="CK75" s="13">
        <v>206</v>
      </c>
      <c r="CL75" s="13">
        <v>8</v>
      </c>
      <c r="CM75" s="13">
        <v>286</v>
      </c>
      <c r="CN75" s="13">
        <v>71</v>
      </c>
      <c r="CO75" s="13">
        <v>215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20</v>
      </c>
      <c r="DS75" s="13">
        <v>268</v>
      </c>
      <c r="DT75" s="13">
        <v>160</v>
      </c>
      <c r="DU75" s="13">
        <v>108</v>
      </c>
      <c r="DV75" s="13">
        <v>3</v>
      </c>
      <c r="DW75" s="13">
        <v>4</v>
      </c>
      <c r="DX75" s="13">
        <v>4</v>
      </c>
      <c r="DY75" s="13" t="s">
        <v>17</v>
      </c>
      <c r="DZ75" s="13">
        <v>17</v>
      </c>
      <c r="EA75" s="13">
        <v>264</v>
      </c>
      <c r="EB75" s="13">
        <v>156</v>
      </c>
      <c r="EC75" s="13">
        <v>108</v>
      </c>
      <c r="ED75" s="13">
        <v>12</v>
      </c>
      <c r="EE75" s="13">
        <v>227</v>
      </c>
      <c r="EF75" s="13">
        <v>129</v>
      </c>
      <c r="EG75" s="13">
        <v>98</v>
      </c>
      <c r="EH75" s="13">
        <v>5</v>
      </c>
      <c r="EI75" s="13">
        <v>37</v>
      </c>
      <c r="EJ75" s="13">
        <v>27</v>
      </c>
      <c r="EK75" s="13">
        <v>10</v>
      </c>
      <c r="EL75" s="13" t="s">
        <v>17</v>
      </c>
      <c r="EM75" s="13" t="s">
        <v>17</v>
      </c>
      <c r="EN75" s="13" t="s">
        <v>17</v>
      </c>
      <c r="EO75" s="13" t="s">
        <v>17</v>
      </c>
    </row>
    <row r="76" spans="1:145" ht="15" customHeight="1">
      <c r="A76" s="9" t="s">
        <v>23</v>
      </c>
      <c r="B76" s="8">
        <v>28</v>
      </c>
      <c r="C76" s="13">
        <v>302</v>
      </c>
      <c r="D76" s="13">
        <v>138</v>
      </c>
      <c r="E76" s="13">
        <v>164</v>
      </c>
      <c r="F76" s="13">
        <v>16</v>
      </c>
      <c r="G76" s="13">
        <v>72</v>
      </c>
      <c r="H76" s="13">
        <v>44</v>
      </c>
      <c r="I76" s="13">
        <v>28</v>
      </c>
      <c r="J76" s="13">
        <v>12</v>
      </c>
      <c r="K76" s="13">
        <v>230</v>
      </c>
      <c r="L76" s="13">
        <v>94</v>
      </c>
      <c r="M76" s="13">
        <v>136</v>
      </c>
      <c r="N76" s="13">
        <v>12</v>
      </c>
      <c r="O76" s="13">
        <v>230</v>
      </c>
      <c r="P76" s="13">
        <v>94</v>
      </c>
      <c r="Q76" s="13">
        <v>136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23</v>
      </c>
      <c r="AA76" s="13">
        <v>150</v>
      </c>
      <c r="AB76" s="13">
        <v>78</v>
      </c>
      <c r="AC76" s="13">
        <v>72</v>
      </c>
      <c r="AD76" s="13">
        <v>11</v>
      </c>
      <c r="AE76" s="13">
        <v>35</v>
      </c>
      <c r="AF76" s="13">
        <v>20</v>
      </c>
      <c r="AG76" s="13">
        <v>15</v>
      </c>
      <c r="AH76" s="13">
        <v>12</v>
      </c>
      <c r="AI76" s="13">
        <v>115</v>
      </c>
      <c r="AJ76" s="13">
        <v>58</v>
      </c>
      <c r="AK76" s="13">
        <v>57</v>
      </c>
      <c r="AL76" s="13">
        <v>12</v>
      </c>
      <c r="AM76" s="13">
        <v>115</v>
      </c>
      <c r="AN76" s="13">
        <v>58</v>
      </c>
      <c r="AO76" s="13">
        <v>57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8</v>
      </c>
      <c r="AY76" s="13">
        <v>63</v>
      </c>
      <c r="AZ76" s="13">
        <v>30</v>
      </c>
      <c r="BA76" s="13">
        <v>33</v>
      </c>
      <c r="BB76" s="13">
        <v>5</v>
      </c>
      <c r="BC76" s="13">
        <v>10</v>
      </c>
      <c r="BD76" s="13">
        <v>2</v>
      </c>
      <c r="BE76" s="13">
        <v>8</v>
      </c>
      <c r="BF76" s="13">
        <v>3</v>
      </c>
      <c r="BG76" s="13">
        <v>53</v>
      </c>
      <c r="BH76" s="13">
        <v>28</v>
      </c>
      <c r="BI76" s="13">
        <v>25</v>
      </c>
      <c r="BJ76" s="13">
        <v>3</v>
      </c>
      <c r="BK76" s="13">
        <v>53</v>
      </c>
      <c r="BL76" s="13">
        <v>28</v>
      </c>
      <c r="BM76" s="13">
        <v>25</v>
      </c>
      <c r="BN76" s="13" t="s">
        <v>17</v>
      </c>
      <c r="BO76" s="13" t="s">
        <v>17</v>
      </c>
      <c r="BP76" s="13" t="s">
        <v>17</v>
      </c>
      <c r="BQ76" s="13" t="s">
        <v>17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13</v>
      </c>
      <c r="BW76" s="13">
        <v>121</v>
      </c>
      <c r="BX76" s="13">
        <v>15</v>
      </c>
      <c r="BY76" s="13">
        <v>106</v>
      </c>
      <c r="BZ76" s="13">
        <v>5</v>
      </c>
      <c r="CA76" s="13">
        <v>35</v>
      </c>
      <c r="CB76" s="13">
        <v>4</v>
      </c>
      <c r="CC76" s="13">
        <v>31</v>
      </c>
      <c r="CD76" s="13">
        <v>8</v>
      </c>
      <c r="CE76" s="13">
        <v>86</v>
      </c>
      <c r="CF76" s="13">
        <v>11</v>
      </c>
      <c r="CG76" s="13">
        <v>75</v>
      </c>
      <c r="CH76" s="13">
        <v>5</v>
      </c>
      <c r="CI76" s="13">
        <v>41</v>
      </c>
      <c r="CJ76" s="13">
        <v>9</v>
      </c>
      <c r="CK76" s="13">
        <v>32</v>
      </c>
      <c r="CL76" s="13">
        <v>3</v>
      </c>
      <c r="CM76" s="13">
        <v>45</v>
      </c>
      <c r="CN76" s="13">
        <v>2</v>
      </c>
      <c r="CO76" s="13">
        <v>43</v>
      </c>
      <c r="CP76" s="13" t="s">
        <v>17</v>
      </c>
      <c r="CQ76" s="13" t="s">
        <v>17</v>
      </c>
      <c r="CR76" s="13" t="s">
        <v>17</v>
      </c>
      <c r="CS76" s="13" t="s">
        <v>17</v>
      </c>
      <c r="CT76" s="13">
        <v>17</v>
      </c>
      <c r="CU76" s="13">
        <v>149</v>
      </c>
      <c r="CV76" s="13">
        <v>67</v>
      </c>
      <c r="CW76" s="13">
        <v>82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17</v>
      </c>
      <c r="DC76" s="13">
        <v>149</v>
      </c>
      <c r="DD76" s="13">
        <v>67</v>
      </c>
      <c r="DE76" s="13">
        <v>82</v>
      </c>
      <c r="DF76" s="13">
        <v>17</v>
      </c>
      <c r="DG76" s="13">
        <v>149</v>
      </c>
      <c r="DH76" s="13">
        <v>67</v>
      </c>
      <c r="DI76" s="13">
        <v>82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6</v>
      </c>
      <c r="DS76" s="13">
        <v>41</v>
      </c>
      <c r="DT76" s="13">
        <v>24</v>
      </c>
      <c r="DU76" s="13">
        <v>17</v>
      </c>
      <c r="DV76" s="13" t="s">
        <v>17</v>
      </c>
      <c r="DW76" s="13" t="s">
        <v>17</v>
      </c>
      <c r="DX76" s="13" t="s">
        <v>17</v>
      </c>
      <c r="DY76" s="13" t="s">
        <v>17</v>
      </c>
      <c r="DZ76" s="13">
        <v>6</v>
      </c>
      <c r="EA76" s="13">
        <v>41</v>
      </c>
      <c r="EB76" s="13">
        <v>24</v>
      </c>
      <c r="EC76" s="13">
        <v>17</v>
      </c>
      <c r="ED76" s="13">
        <v>5</v>
      </c>
      <c r="EE76" s="13">
        <v>37</v>
      </c>
      <c r="EF76" s="13">
        <v>22</v>
      </c>
      <c r="EG76" s="13">
        <v>15</v>
      </c>
      <c r="EH76" s="13">
        <v>1</v>
      </c>
      <c r="EI76" s="13">
        <v>4</v>
      </c>
      <c r="EJ76" s="13">
        <v>2</v>
      </c>
      <c r="EK76" s="13">
        <v>2</v>
      </c>
      <c r="EL76" s="13" t="s">
        <v>17</v>
      </c>
      <c r="EM76" s="13" t="s">
        <v>17</v>
      </c>
      <c r="EN76" s="13" t="s">
        <v>17</v>
      </c>
      <c r="EO76" s="13" t="s">
        <v>17</v>
      </c>
    </row>
    <row r="77" spans="1:145" ht="15" customHeight="1">
      <c r="A77" s="9" t="s">
        <v>24</v>
      </c>
      <c r="B77" s="8">
        <v>19</v>
      </c>
      <c r="C77" s="13">
        <v>212</v>
      </c>
      <c r="D77" s="13">
        <v>98</v>
      </c>
      <c r="E77" s="13">
        <v>114</v>
      </c>
      <c r="F77" s="13">
        <v>8</v>
      </c>
      <c r="G77" s="13">
        <v>23</v>
      </c>
      <c r="H77" s="13">
        <v>11</v>
      </c>
      <c r="I77" s="13">
        <v>12</v>
      </c>
      <c r="J77" s="13">
        <v>11</v>
      </c>
      <c r="K77" s="13">
        <v>189</v>
      </c>
      <c r="L77" s="13">
        <v>87</v>
      </c>
      <c r="M77" s="13">
        <v>102</v>
      </c>
      <c r="N77" s="13">
        <v>10</v>
      </c>
      <c r="O77" s="13">
        <v>180</v>
      </c>
      <c r="P77" s="13">
        <v>86</v>
      </c>
      <c r="Q77" s="13">
        <v>94</v>
      </c>
      <c r="R77" s="13">
        <v>1</v>
      </c>
      <c r="S77" s="13">
        <v>9</v>
      </c>
      <c r="T77" s="13">
        <v>1</v>
      </c>
      <c r="U77" s="13">
        <v>8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10</v>
      </c>
      <c r="AA77" s="13">
        <v>74</v>
      </c>
      <c r="AB77" s="13">
        <v>34</v>
      </c>
      <c r="AC77" s="13">
        <v>40</v>
      </c>
      <c r="AD77" s="13">
        <v>6</v>
      </c>
      <c r="AE77" s="13">
        <v>12</v>
      </c>
      <c r="AF77" s="13">
        <v>3</v>
      </c>
      <c r="AG77" s="13">
        <v>9</v>
      </c>
      <c r="AH77" s="13">
        <v>4</v>
      </c>
      <c r="AI77" s="13">
        <v>62</v>
      </c>
      <c r="AJ77" s="13">
        <v>31</v>
      </c>
      <c r="AK77" s="13">
        <v>31</v>
      </c>
      <c r="AL77" s="13">
        <v>4</v>
      </c>
      <c r="AM77" s="13">
        <v>62</v>
      </c>
      <c r="AN77" s="13">
        <v>31</v>
      </c>
      <c r="AO77" s="13">
        <v>31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6</v>
      </c>
      <c r="AY77" s="13">
        <v>52</v>
      </c>
      <c r="AZ77" s="13">
        <v>24</v>
      </c>
      <c r="BA77" s="13">
        <v>28</v>
      </c>
      <c r="BB77" s="13">
        <v>3</v>
      </c>
      <c r="BC77" s="13">
        <v>5</v>
      </c>
      <c r="BD77" s="13">
        <v>3</v>
      </c>
      <c r="BE77" s="13">
        <v>2</v>
      </c>
      <c r="BF77" s="13">
        <v>3</v>
      </c>
      <c r="BG77" s="13">
        <v>47</v>
      </c>
      <c r="BH77" s="13">
        <v>21</v>
      </c>
      <c r="BI77" s="13">
        <v>26</v>
      </c>
      <c r="BJ77" s="13">
        <v>3</v>
      </c>
      <c r="BK77" s="13">
        <v>47</v>
      </c>
      <c r="BL77" s="13">
        <v>21</v>
      </c>
      <c r="BM77" s="13">
        <v>26</v>
      </c>
      <c r="BN77" s="13" t="s">
        <v>17</v>
      </c>
      <c r="BO77" s="13" t="s">
        <v>17</v>
      </c>
      <c r="BP77" s="13" t="s">
        <v>17</v>
      </c>
      <c r="BQ77" s="13" t="s">
        <v>17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18</v>
      </c>
      <c r="BW77" s="13">
        <v>149</v>
      </c>
      <c r="BX77" s="13">
        <v>62</v>
      </c>
      <c r="BY77" s="13">
        <v>87</v>
      </c>
      <c r="BZ77" s="13">
        <v>7</v>
      </c>
      <c r="CA77" s="13">
        <v>47</v>
      </c>
      <c r="CB77" s="13">
        <v>14</v>
      </c>
      <c r="CC77" s="13">
        <v>33</v>
      </c>
      <c r="CD77" s="13">
        <v>11</v>
      </c>
      <c r="CE77" s="13">
        <v>102</v>
      </c>
      <c r="CF77" s="13">
        <v>48</v>
      </c>
      <c r="CG77" s="13">
        <v>54</v>
      </c>
      <c r="CH77" s="13">
        <v>7</v>
      </c>
      <c r="CI77" s="13">
        <v>63</v>
      </c>
      <c r="CJ77" s="13">
        <v>35</v>
      </c>
      <c r="CK77" s="13">
        <v>28</v>
      </c>
      <c r="CL77" s="13">
        <v>4</v>
      </c>
      <c r="CM77" s="13">
        <v>39</v>
      </c>
      <c r="CN77" s="13">
        <v>13</v>
      </c>
      <c r="CO77" s="13">
        <v>26</v>
      </c>
      <c r="CP77" s="13" t="s">
        <v>17</v>
      </c>
      <c r="CQ77" s="13" t="s">
        <v>17</v>
      </c>
      <c r="CR77" s="13" t="s">
        <v>17</v>
      </c>
      <c r="CS77" s="13" t="s">
        <v>17</v>
      </c>
      <c r="CT77" s="13" t="s">
        <v>17</v>
      </c>
      <c r="CU77" s="13" t="s">
        <v>17</v>
      </c>
      <c r="CV77" s="13" t="s">
        <v>17</v>
      </c>
      <c r="CW77" s="13" t="s">
        <v>17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 t="s">
        <v>17</v>
      </c>
      <c r="DC77" s="13" t="s">
        <v>17</v>
      </c>
      <c r="DD77" s="13" t="s">
        <v>17</v>
      </c>
      <c r="DE77" s="13" t="s">
        <v>17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 t="s">
        <v>17</v>
      </c>
      <c r="DK77" s="13" t="s">
        <v>17</v>
      </c>
      <c r="DL77" s="13" t="s">
        <v>17</v>
      </c>
      <c r="DM77" s="13" t="s">
        <v>17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9</v>
      </c>
      <c r="DS77" s="13">
        <v>89</v>
      </c>
      <c r="DT77" s="13">
        <v>42</v>
      </c>
      <c r="DU77" s="13">
        <v>47</v>
      </c>
      <c r="DV77" s="13">
        <v>1</v>
      </c>
      <c r="DW77" s="13">
        <v>4</v>
      </c>
      <c r="DX77" s="13">
        <v>2</v>
      </c>
      <c r="DY77" s="13">
        <v>2</v>
      </c>
      <c r="DZ77" s="13">
        <v>8</v>
      </c>
      <c r="EA77" s="13">
        <v>85</v>
      </c>
      <c r="EB77" s="13">
        <v>40</v>
      </c>
      <c r="EC77" s="13">
        <v>45</v>
      </c>
      <c r="ED77" s="13">
        <v>6</v>
      </c>
      <c r="EE77" s="13">
        <v>73</v>
      </c>
      <c r="EF77" s="13">
        <v>33</v>
      </c>
      <c r="EG77" s="13">
        <v>40</v>
      </c>
      <c r="EH77" s="13">
        <v>2</v>
      </c>
      <c r="EI77" s="13">
        <v>12</v>
      </c>
      <c r="EJ77" s="13">
        <v>7</v>
      </c>
      <c r="EK77" s="13">
        <v>5</v>
      </c>
      <c r="EL77" s="13" t="s">
        <v>17</v>
      </c>
      <c r="EM77" s="13" t="s">
        <v>17</v>
      </c>
      <c r="EN77" s="13" t="s">
        <v>17</v>
      </c>
      <c r="EO77" s="13" t="s">
        <v>17</v>
      </c>
    </row>
    <row r="78" spans="1:145" ht="15" customHeight="1">
      <c r="A78" s="9" t="s">
        <v>25</v>
      </c>
      <c r="B78" s="8">
        <v>28</v>
      </c>
      <c r="C78" s="13">
        <v>333</v>
      </c>
      <c r="D78" s="13">
        <v>119</v>
      </c>
      <c r="E78" s="13">
        <v>214</v>
      </c>
      <c r="F78" s="13">
        <v>10</v>
      </c>
      <c r="G78" s="13">
        <v>38</v>
      </c>
      <c r="H78" s="13">
        <v>13</v>
      </c>
      <c r="I78" s="13">
        <v>25</v>
      </c>
      <c r="J78" s="13">
        <v>18</v>
      </c>
      <c r="K78" s="13">
        <v>295</v>
      </c>
      <c r="L78" s="13">
        <v>106</v>
      </c>
      <c r="M78" s="13">
        <v>189</v>
      </c>
      <c r="N78" s="13">
        <v>18</v>
      </c>
      <c r="O78" s="13">
        <v>295</v>
      </c>
      <c r="P78" s="13">
        <v>106</v>
      </c>
      <c r="Q78" s="13">
        <v>189</v>
      </c>
      <c r="R78" s="13" t="s">
        <v>17</v>
      </c>
      <c r="S78" s="13" t="s">
        <v>17</v>
      </c>
      <c r="T78" s="13" t="s">
        <v>17</v>
      </c>
      <c r="U78" s="13" t="s">
        <v>17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14</v>
      </c>
      <c r="AA78" s="13">
        <v>76</v>
      </c>
      <c r="AB78" s="13">
        <v>30</v>
      </c>
      <c r="AC78" s="13">
        <v>46</v>
      </c>
      <c r="AD78" s="13">
        <v>6</v>
      </c>
      <c r="AE78" s="13">
        <v>43</v>
      </c>
      <c r="AF78" s="13">
        <v>14</v>
      </c>
      <c r="AG78" s="13">
        <v>29</v>
      </c>
      <c r="AH78" s="13">
        <v>8</v>
      </c>
      <c r="AI78" s="13">
        <v>33</v>
      </c>
      <c r="AJ78" s="13">
        <v>16</v>
      </c>
      <c r="AK78" s="13">
        <v>17</v>
      </c>
      <c r="AL78" s="13">
        <v>8</v>
      </c>
      <c r="AM78" s="13">
        <v>33</v>
      </c>
      <c r="AN78" s="13">
        <v>16</v>
      </c>
      <c r="AO78" s="13">
        <v>17</v>
      </c>
      <c r="AP78" s="13" t="s">
        <v>17</v>
      </c>
      <c r="AQ78" s="13" t="s">
        <v>17</v>
      </c>
      <c r="AR78" s="13" t="s">
        <v>17</v>
      </c>
      <c r="AS78" s="13" t="s">
        <v>17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5</v>
      </c>
      <c r="AY78" s="13">
        <v>41</v>
      </c>
      <c r="AZ78" s="13">
        <v>19</v>
      </c>
      <c r="BA78" s="13">
        <v>22</v>
      </c>
      <c r="BB78" s="13">
        <v>2</v>
      </c>
      <c r="BC78" s="13">
        <v>9</v>
      </c>
      <c r="BD78" s="13" t="s">
        <v>17</v>
      </c>
      <c r="BE78" s="13">
        <v>9</v>
      </c>
      <c r="BF78" s="13">
        <v>3</v>
      </c>
      <c r="BG78" s="13">
        <v>32</v>
      </c>
      <c r="BH78" s="13">
        <v>19</v>
      </c>
      <c r="BI78" s="13">
        <v>13</v>
      </c>
      <c r="BJ78" s="13">
        <v>3</v>
      </c>
      <c r="BK78" s="13">
        <v>32</v>
      </c>
      <c r="BL78" s="13">
        <v>19</v>
      </c>
      <c r="BM78" s="13">
        <v>13</v>
      </c>
      <c r="BN78" s="13" t="s">
        <v>17</v>
      </c>
      <c r="BO78" s="13" t="s">
        <v>17</v>
      </c>
      <c r="BP78" s="13" t="s">
        <v>17</v>
      </c>
      <c r="BQ78" s="13" t="s">
        <v>17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27</v>
      </c>
      <c r="BW78" s="13">
        <v>402</v>
      </c>
      <c r="BX78" s="13">
        <v>70</v>
      </c>
      <c r="BY78" s="13">
        <v>332</v>
      </c>
      <c r="BZ78" s="13">
        <v>15</v>
      </c>
      <c r="CA78" s="13">
        <v>102</v>
      </c>
      <c r="CB78" s="13">
        <v>14</v>
      </c>
      <c r="CC78" s="13">
        <v>88</v>
      </c>
      <c r="CD78" s="13">
        <v>12</v>
      </c>
      <c r="CE78" s="13">
        <v>300</v>
      </c>
      <c r="CF78" s="13">
        <v>56</v>
      </c>
      <c r="CG78" s="13">
        <v>244</v>
      </c>
      <c r="CH78" s="13">
        <v>9</v>
      </c>
      <c r="CI78" s="13">
        <v>252</v>
      </c>
      <c r="CJ78" s="13">
        <v>49</v>
      </c>
      <c r="CK78" s="13">
        <v>203</v>
      </c>
      <c r="CL78" s="13">
        <v>3</v>
      </c>
      <c r="CM78" s="13">
        <v>48</v>
      </c>
      <c r="CN78" s="13">
        <v>7</v>
      </c>
      <c r="CO78" s="13">
        <v>41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7</v>
      </c>
      <c r="DS78" s="13">
        <v>45</v>
      </c>
      <c r="DT78" s="13">
        <v>28</v>
      </c>
      <c r="DU78" s="13">
        <v>17</v>
      </c>
      <c r="DV78" s="13">
        <v>1</v>
      </c>
      <c r="DW78" s="13">
        <v>4</v>
      </c>
      <c r="DX78" s="13">
        <v>2</v>
      </c>
      <c r="DY78" s="13">
        <v>2</v>
      </c>
      <c r="DZ78" s="13">
        <v>5</v>
      </c>
      <c r="EA78" s="13">
        <v>39</v>
      </c>
      <c r="EB78" s="13">
        <v>26</v>
      </c>
      <c r="EC78" s="13">
        <v>13</v>
      </c>
      <c r="ED78" s="13">
        <v>4</v>
      </c>
      <c r="EE78" s="13">
        <v>33</v>
      </c>
      <c r="EF78" s="13">
        <v>23</v>
      </c>
      <c r="EG78" s="13">
        <v>10</v>
      </c>
      <c r="EH78" s="13">
        <v>1</v>
      </c>
      <c r="EI78" s="13">
        <v>6</v>
      </c>
      <c r="EJ78" s="13">
        <v>3</v>
      </c>
      <c r="EK78" s="13">
        <v>3</v>
      </c>
      <c r="EL78" s="13">
        <v>1</v>
      </c>
      <c r="EM78" s="13">
        <v>2</v>
      </c>
      <c r="EN78" s="13" t="s">
        <v>17</v>
      </c>
      <c r="EO78" s="13">
        <v>2</v>
      </c>
    </row>
    <row r="79" spans="1:145" ht="15" customHeight="1">
      <c r="A79" s="9" t="s">
        <v>26</v>
      </c>
      <c r="B79" s="8">
        <v>16</v>
      </c>
      <c r="C79" s="13">
        <v>180</v>
      </c>
      <c r="D79" s="13">
        <v>70</v>
      </c>
      <c r="E79" s="13">
        <v>110</v>
      </c>
      <c r="F79" s="13">
        <v>6</v>
      </c>
      <c r="G79" s="13">
        <v>18</v>
      </c>
      <c r="H79" s="13">
        <v>8</v>
      </c>
      <c r="I79" s="13">
        <v>10</v>
      </c>
      <c r="J79" s="13">
        <v>10</v>
      </c>
      <c r="K79" s="13">
        <v>162</v>
      </c>
      <c r="L79" s="13">
        <v>62</v>
      </c>
      <c r="M79" s="13">
        <v>100</v>
      </c>
      <c r="N79" s="13">
        <v>10</v>
      </c>
      <c r="O79" s="13">
        <v>162</v>
      </c>
      <c r="P79" s="13">
        <v>62</v>
      </c>
      <c r="Q79" s="13">
        <v>100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13</v>
      </c>
      <c r="AA79" s="13">
        <v>94</v>
      </c>
      <c r="AB79" s="13">
        <v>51</v>
      </c>
      <c r="AC79" s="13">
        <v>43</v>
      </c>
      <c r="AD79" s="13">
        <v>7</v>
      </c>
      <c r="AE79" s="13">
        <v>25</v>
      </c>
      <c r="AF79" s="13">
        <v>16</v>
      </c>
      <c r="AG79" s="13">
        <v>9</v>
      </c>
      <c r="AH79" s="13">
        <v>6</v>
      </c>
      <c r="AI79" s="13">
        <v>69</v>
      </c>
      <c r="AJ79" s="13">
        <v>35</v>
      </c>
      <c r="AK79" s="13">
        <v>34</v>
      </c>
      <c r="AL79" s="13">
        <v>6</v>
      </c>
      <c r="AM79" s="13">
        <v>69</v>
      </c>
      <c r="AN79" s="13">
        <v>35</v>
      </c>
      <c r="AO79" s="13">
        <v>34</v>
      </c>
      <c r="AP79" s="13" t="s">
        <v>17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8</v>
      </c>
      <c r="AY79" s="13">
        <v>91</v>
      </c>
      <c r="AZ79" s="13">
        <v>46</v>
      </c>
      <c r="BA79" s="13">
        <v>45</v>
      </c>
      <c r="BB79" s="13">
        <v>4</v>
      </c>
      <c r="BC79" s="13">
        <v>6</v>
      </c>
      <c r="BD79" s="13" t="s">
        <v>17</v>
      </c>
      <c r="BE79" s="13">
        <v>6</v>
      </c>
      <c r="BF79" s="13">
        <v>4</v>
      </c>
      <c r="BG79" s="13">
        <v>85</v>
      </c>
      <c r="BH79" s="13">
        <v>46</v>
      </c>
      <c r="BI79" s="13">
        <v>39</v>
      </c>
      <c r="BJ79" s="13">
        <v>4</v>
      </c>
      <c r="BK79" s="13">
        <v>85</v>
      </c>
      <c r="BL79" s="13">
        <v>46</v>
      </c>
      <c r="BM79" s="13">
        <v>39</v>
      </c>
      <c r="BN79" s="13" t="s">
        <v>17</v>
      </c>
      <c r="BO79" s="13" t="s">
        <v>17</v>
      </c>
      <c r="BP79" s="13" t="s">
        <v>17</v>
      </c>
      <c r="BQ79" s="13" t="s">
        <v>17</v>
      </c>
      <c r="BR79" s="13" t="s">
        <v>17</v>
      </c>
      <c r="BS79" s="13" t="s">
        <v>17</v>
      </c>
      <c r="BT79" s="13" t="s">
        <v>17</v>
      </c>
      <c r="BU79" s="13" t="s">
        <v>17</v>
      </c>
      <c r="BV79" s="13">
        <v>19</v>
      </c>
      <c r="BW79" s="13">
        <v>170</v>
      </c>
      <c r="BX79" s="13">
        <v>46</v>
      </c>
      <c r="BY79" s="13">
        <v>124</v>
      </c>
      <c r="BZ79" s="13">
        <v>11</v>
      </c>
      <c r="CA79" s="13">
        <v>64</v>
      </c>
      <c r="CB79" s="13">
        <v>14</v>
      </c>
      <c r="CC79" s="13">
        <v>50</v>
      </c>
      <c r="CD79" s="13">
        <v>8</v>
      </c>
      <c r="CE79" s="13">
        <v>106</v>
      </c>
      <c r="CF79" s="13">
        <v>32</v>
      </c>
      <c r="CG79" s="13">
        <v>74</v>
      </c>
      <c r="CH79" s="13">
        <v>3</v>
      </c>
      <c r="CI79" s="13">
        <v>29</v>
      </c>
      <c r="CJ79" s="13">
        <v>11</v>
      </c>
      <c r="CK79" s="13">
        <v>18</v>
      </c>
      <c r="CL79" s="13">
        <v>5</v>
      </c>
      <c r="CM79" s="13">
        <v>77</v>
      </c>
      <c r="CN79" s="13">
        <v>21</v>
      </c>
      <c r="CO79" s="13">
        <v>56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2</v>
      </c>
      <c r="DS79" s="13">
        <v>3</v>
      </c>
      <c r="DT79" s="13">
        <v>2</v>
      </c>
      <c r="DU79" s="13">
        <v>1</v>
      </c>
      <c r="DV79" s="13">
        <v>1</v>
      </c>
      <c r="DW79" s="13">
        <v>2</v>
      </c>
      <c r="DX79" s="13">
        <v>2</v>
      </c>
      <c r="DY79" s="13" t="s">
        <v>17</v>
      </c>
      <c r="DZ79" s="13">
        <v>1</v>
      </c>
      <c r="EA79" s="13">
        <v>1</v>
      </c>
      <c r="EB79" s="13" t="s">
        <v>17</v>
      </c>
      <c r="EC79" s="13">
        <v>1</v>
      </c>
      <c r="ED79" s="13" t="s">
        <v>17</v>
      </c>
      <c r="EE79" s="13" t="s">
        <v>17</v>
      </c>
      <c r="EF79" s="13" t="s">
        <v>17</v>
      </c>
      <c r="EG79" s="13" t="s">
        <v>17</v>
      </c>
      <c r="EH79" s="13">
        <v>1</v>
      </c>
      <c r="EI79" s="13">
        <v>1</v>
      </c>
      <c r="EJ79" s="13" t="s">
        <v>17</v>
      </c>
      <c r="EK79" s="13">
        <v>1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30</v>
      </c>
      <c r="C80" s="13">
        <v>237</v>
      </c>
      <c r="D80" s="13">
        <v>103</v>
      </c>
      <c r="E80" s="13">
        <v>134</v>
      </c>
      <c r="F80" s="13">
        <v>18</v>
      </c>
      <c r="G80" s="13">
        <v>60</v>
      </c>
      <c r="H80" s="13">
        <v>22</v>
      </c>
      <c r="I80" s="13">
        <v>38</v>
      </c>
      <c r="J80" s="13">
        <v>12</v>
      </c>
      <c r="K80" s="13">
        <v>177</v>
      </c>
      <c r="L80" s="13">
        <v>81</v>
      </c>
      <c r="M80" s="13">
        <v>96</v>
      </c>
      <c r="N80" s="13">
        <v>12</v>
      </c>
      <c r="O80" s="13">
        <v>177</v>
      </c>
      <c r="P80" s="13">
        <v>81</v>
      </c>
      <c r="Q80" s="13">
        <v>96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15</v>
      </c>
      <c r="AA80" s="13">
        <v>63</v>
      </c>
      <c r="AB80" s="13">
        <v>41</v>
      </c>
      <c r="AC80" s="13">
        <v>22</v>
      </c>
      <c r="AD80" s="13">
        <v>9</v>
      </c>
      <c r="AE80" s="13">
        <v>43</v>
      </c>
      <c r="AF80" s="13">
        <v>31</v>
      </c>
      <c r="AG80" s="13">
        <v>12</v>
      </c>
      <c r="AH80" s="13">
        <v>6</v>
      </c>
      <c r="AI80" s="13">
        <v>20</v>
      </c>
      <c r="AJ80" s="13">
        <v>10</v>
      </c>
      <c r="AK80" s="13">
        <v>10</v>
      </c>
      <c r="AL80" s="13">
        <v>6</v>
      </c>
      <c r="AM80" s="13">
        <v>20</v>
      </c>
      <c r="AN80" s="13">
        <v>10</v>
      </c>
      <c r="AO80" s="13">
        <v>10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4</v>
      </c>
      <c r="AY80" s="13">
        <v>9</v>
      </c>
      <c r="AZ80" s="13">
        <v>5</v>
      </c>
      <c r="BA80" s="13">
        <v>4</v>
      </c>
      <c r="BB80" s="13">
        <v>3</v>
      </c>
      <c r="BC80" s="13">
        <v>6</v>
      </c>
      <c r="BD80" s="13">
        <v>5</v>
      </c>
      <c r="BE80" s="13">
        <v>1</v>
      </c>
      <c r="BF80" s="13">
        <v>1</v>
      </c>
      <c r="BG80" s="13">
        <v>3</v>
      </c>
      <c r="BH80" s="13" t="s">
        <v>17</v>
      </c>
      <c r="BI80" s="13">
        <v>3</v>
      </c>
      <c r="BJ80" s="13">
        <v>1</v>
      </c>
      <c r="BK80" s="13">
        <v>3</v>
      </c>
      <c r="BL80" s="13" t="s">
        <v>17</v>
      </c>
      <c r="BM80" s="13">
        <v>3</v>
      </c>
      <c r="BN80" s="13" t="s">
        <v>17</v>
      </c>
      <c r="BO80" s="13" t="s">
        <v>17</v>
      </c>
      <c r="BP80" s="13" t="s">
        <v>17</v>
      </c>
      <c r="BQ80" s="13" t="s">
        <v>17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20</v>
      </c>
      <c r="BW80" s="13">
        <v>224</v>
      </c>
      <c r="BX80" s="13">
        <v>69</v>
      </c>
      <c r="BY80" s="13">
        <v>155</v>
      </c>
      <c r="BZ80" s="13">
        <v>6</v>
      </c>
      <c r="CA80" s="13">
        <v>51</v>
      </c>
      <c r="CB80" s="13">
        <v>8</v>
      </c>
      <c r="CC80" s="13">
        <v>43</v>
      </c>
      <c r="CD80" s="13">
        <v>14</v>
      </c>
      <c r="CE80" s="13">
        <v>173</v>
      </c>
      <c r="CF80" s="13">
        <v>61</v>
      </c>
      <c r="CG80" s="13">
        <v>112</v>
      </c>
      <c r="CH80" s="13">
        <v>10</v>
      </c>
      <c r="CI80" s="13">
        <v>128</v>
      </c>
      <c r="CJ80" s="13">
        <v>49</v>
      </c>
      <c r="CK80" s="13">
        <v>79</v>
      </c>
      <c r="CL80" s="13">
        <v>4</v>
      </c>
      <c r="CM80" s="13">
        <v>45</v>
      </c>
      <c r="CN80" s="13">
        <v>12</v>
      </c>
      <c r="CO80" s="13">
        <v>33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 t="s">
        <v>17</v>
      </c>
      <c r="CU80" s="13" t="s">
        <v>17</v>
      </c>
      <c r="CV80" s="13" t="s">
        <v>17</v>
      </c>
      <c r="CW80" s="13" t="s">
        <v>17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 t="s">
        <v>17</v>
      </c>
      <c r="DC80" s="13" t="s">
        <v>17</v>
      </c>
      <c r="DD80" s="13" t="s">
        <v>17</v>
      </c>
      <c r="DE80" s="13" t="s">
        <v>17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2</v>
      </c>
      <c r="DS80" s="13">
        <v>70</v>
      </c>
      <c r="DT80" s="13">
        <v>59</v>
      </c>
      <c r="DU80" s="13">
        <v>11</v>
      </c>
      <c r="DV80" s="13">
        <v>1</v>
      </c>
      <c r="DW80" s="13">
        <v>2</v>
      </c>
      <c r="DX80" s="13">
        <v>2</v>
      </c>
      <c r="DY80" s="13" t="s">
        <v>17</v>
      </c>
      <c r="DZ80" s="13">
        <v>1</v>
      </c>
      <c r="EA80" s="13">
        <v>68</v>
      </c>
      <c r="EB80" s="13">
        <v>57</v>
      </c>
      <c r="EC80" s="13">
        <v>11</v>
      </c>
      <c r="ED80" s="13">
        <v>1</v>
      </c>
      <c r="EE80" s="13">
        <v>68</v>
      </c>
      <c r="EF80" s="13">
        <v>57</v>
      </c>
      <c r="EG80" s="13">
        <v>11</v>
      </c>
      <c r="EH80" s="13" t="s">
        <v>17</v>
      </c>
      <c r="EI80" s="13" t="s">
        <v>17</v>
      </c>
      <c r="EJ80" s="13" t="s">
        <v>17</v>
      </c>
      <c r="EK80" s="13" t="s">
        <v>17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3</v>
      </c>
      <c r="C81" s="13">
        <v>4</v>
      </c>
      <c r="D81" s="13">
        <v>2</v>
      </c>
      <c r="E81" s="13">
        <v>2</v>
      </c>
      <c r="F81" s="13">
        <v>3</v>
      </c>
      <c r="G81" s="13">
        <v>4</v>
      </c>
      <c r="H81" s="13">
        <v>2</v>
      </c>
      <c r="I81" s="13">
        <v>2</v>
      </c>
      <c r="J81" s="13" t="s">
        <v>17</v>
      </c>
      <c r="K81" s="13" t="s">
        <v>17</v>
      </c>
      <c r="L81" s="13" t="s">
        <v>17</v>
      </c>
      <c r="M81" s="13" t="s">
        <v>17</v>
      </c>
      <c r="N81" s="13" t="s">
        <v>17</v>
      </c>
      <c r="O81" s="13" t="s">
        <v>17</v>
      </c>
      <c r="P81" s="13" t="s">
        <v>17</v>
      </c>
      <c r="Q81" s="13" t="s">
        <v>17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1</v>
      </c>
      <c r="AA81" s="13">
        <v>1</v>
      </c>
      <c r="AB81" s="13" t="s">
        <v>17</v>
      </c>
      <c r="AC81" s="13">
        <v>1</v>
      </c>
      <c r="AD81" s="13" t="s">
        <v>17</v>
      </c>
      <c r="AE81" s="13" t="s">
        <v>17</v>
      </c>
      <c r="AF81" s="13" t="s">
        <v>17</v>
      </c>
      <c r="AG81" s="13" t="s">
        <v>17</v>
      </c>
      <c r="AH81" s="13">
        <v>1</v>
      </c>
      <c r="AI81" s="13">
        <v>1</v>
      </c>
      <c r="AJ81" s="13" t="s">
        <v>17</v>
      </c>
      <c r="AK81" s="13">
        <v>1</v>
      </c>
      <c r="AL81" s="13">
        <v>1</v>
      </c>
      <c r="AM81" s="13">
        <v>1</v>
      </c>
      <c r="AN81" s="13" t="s">
        <v>17</v>
      </c>
      <c r="AO81" s="13">
        <v>1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>
        <v>1</v>
      </c>
      <c r="AY81" s="13">
        <v>3</v>
      </c>
      <c r="AZ81" s="13" t="s">
        <v>17</v>
      </c>
      <c r="BA81" s="13">
        <v>3</v>
      </c>
      <c r="BB81" s="13">
        <v>1</v>
      </c>
      <c r="BC81" s="13">
        <v>3</v>
      </c>
      <c r="BD81" s="13" t="s">
        <v>17</v>
      </c>
      <c r="BE81" s="13">
        <v>3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4</v>
      </c>
      <c r="BW81" s="13">
        <v>19</v>
      </c>
      <c r="BX81" s="13">
        <v>6</v>
      </c>
      <c r="BY81" s="13">
        <v>13</v>
      </c>
      <c r="BZ81" s="13">
        <v>2</v>
      </c>
      <c r="CA81" s="13">
        <v>9</v>
      </c>
      <c r="CB81" s="13">
        <v>5</v>
      </c>
      <c r="CC81" s="13">
        <v>4</v>
      </c>
      <c r="CD81" s="13">
        <v>2</v>
      </c>
      <c r="CE81" s="13">
        <v>10</v>
      </c>
      <c r="CF81" s="13">
        <v>1</v>
      </c>
      <c r="CG81" s="13">
        <v>9</v>
      </c>
      <c r="CH81" s="13" t="s">
        <v>17</v>
      </c>
      <c r="CI81" s="13" t="s">
        <v>17</v>
      </c>
      <c r="CJ81" s="13" t="s">
        <v>17</v>
      </c>
      <c r="CK81" s="13" t="s">
        <v>17</v>
      </c>
      <c r="CL81" s="13">
        <v>2</v>
      </c>
      <c r="CM81" s="13">
        <v>10</v>
      </c>
      <c r="CN81" s="13">
        <v>1</v>
      </c>
      <c r="CO81" s="13">
        <v>9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 t="s">
        <v>17</v>
      </c>
      <c r="DS81" s="13" t="s">
        <v>17</v>
      </c>
      <c r="DT81" s="13" t="s">
        <v>17</v>
      </c>
      <c r="DU81" s="13" t="s">
        <v>17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 t="s">
        <v>17</v>
      </c>
      <c r="EA81" s="13" t="s">
        <v>17</v>
      </c>
      <c r="EB81" s="13" t="s">
        <v>17</v>
      </c>
      <c r="EC81" s="13" t="s">
        <v>17</v>
      </c>
      <c r="ED81" s="13" t="s">
        <v>17</v>
      </c>
      <c r="EE81" s="13" t="s">
        <v>17</v>
      </c>
      <c r="EF81" s="13" t="s">
        <v>17</v>
      </c>
      <c r="EG81" s="13" t="s">
        <v>17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11</v>
      </c>
      <c r="C82" s="14">
        <v>148</v>
      </c>
      <c r="D82" s="14">
        <v>47</v>
      </c>
      <c r="E82" s="14">
        <v>101</v>
      </c>
      <c r="F82" s="14">
        <v>1</v>
      </c>
      <c r="G82" s="14">
        <v>1</v>
      </c>
      <c r="H82" s="14">
        <v>1</v>
      </c>
      <c r="I82" s="14" t="s">
        <v>17</v>
      </c>
      <c r="J82" s="14">
        <v>10</v>
      </c>
      <c r="K82" s="14">
        <v>147</v>
      </c>
      <c r="L82" s="14">
        <v>46</v>
      </c>
      <c r="M82" s="14">
        <v>101</v>
      </c>
      <c r="N82" s="14">
        <v>10</v>
      </c>
      <c r="O82" s="14">
        <v>147</v>
      </c>
      <c r="P82" s="14">
        <v>46</v>
      </c>
      <c r="Q82" s="14">
        <v>101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3</v>
      </c>
      <c r="AA82" s="14">
        <v>43</v>
      </c>
      <c r="AB82" s="14">
        <v>18</v>
      </c>
      <c r="AC82" s="14">
        <v>25</v>
      </c>
      <c r="AD82" s="14" t="s">
        <v>17</v>
      </c>
      <c r="AE82" s="14" t="s">
        <v>17</v>
      </c>
      <c r="AF82" s="14" t="s">
        <v>17</v>
      </c>
      <c r="AG82" s="14" t="s">
        <v>17</v>
      </c>
      <c r="AH82" s="14">
        <v>3</v>
      </c>
      <c r="AI82" s="14">
        <v>43</v>
      </c>
      <c r="AJ82" s="14">
        <v>18</v>
      </c>
      <c r="AK82" s="14">
        <v>25</v>
      </c>
      <c r="AL82" s="14">
        <v>3</v>
      </c>
      <c r="AM82" s="14">
        <v>43</v>
      </c>
      <c r="AN82" s="14">
        <v>18</v>
      </c>
      <c r="AO82" s="14">
        <v>25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6</v>
      </c>
      <c r="AY82" s="14">
        <v>48</v>
      </c>
      <c r="AZ82" s="14">
        <v>35</v>
      </c>
      <c r="BA82" s="14">
        <v>13</v>
      </c>
      <c r="BB82" s="14">
        <v>1</v>
      </c>
      <c r="BC82" s="14">
        <v>1</v>
      </c>
      <c r="BD82" s="14" t="s">
        <v>17</v>
      </c>
      <c r="BE82" s="14">
        <v>1</v>
      </c>
      <c r="BF82" s="14">
        <v>5</v>
      </c>
      <c r="BG82" s="14">
        <v>47</v>
      </c>
      <c r="BH82" s="14">
        <v>35</v>
      </c>
      <c r="BI82" s="14">
        <v>12</v>
      </c>
      <c r="BJ82" s="14">
        <v>5</v>
      </c>
      <c r="BK82" s="14">
        <v>47</v>
      </c>
      <c r="BL82" s="14">
        <v>35</v>
      </c>
      <c r="BM82" s="14">
        <v>12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1</v>
      </c>
      <c r="BW82" s="14">
        <v>24</v>
      </c>
      <c r="BX82" s="14">
        <v>5</v>
      </c>
      <c r="BY82" s="14">
        <v>19</v>
      </c>
      <c r="BZ82" s="14" t="s">
        <v>17</v>
      </c>
      <c r="CA82" s="14" t="s">
        <v>17</v>
      </c>
      <c r="CB82" s="14" t="s">
        <v>17</v>
      </c>
      <c r="CC82" s="14" t="s">
        <v>17</v>
      </c>
      <c r="CD82" s="14">
        <v>1</v>
      </c>
      <c r="CE82" s="14">
        <v>24</v>
      </c>
      <c r="CF82" s="14">
        <v>5</v>
      </c>
      <c r="CG82" s="14">
        <v>19</v>
      </c>
      <c r="CH82" s="14">
        <v>1</v>
      </c>
      <c r="CI82" s="14">
        <v>24</v>
      </c>
      <c r="CJ82" s="14">
        <v>5</v>
      </c>
      <c r="CK82" s="14">
        <v>19</v>
      </c>
      <c r="CL82" s="14" t="s">
        <v>17</v>
      </c>
      <c r="CM82" s="14" t="s">
        <v>17</v>
      </c>
      <c r="CN82" s="14" t="s">
        <v>17</v>
      </c>
      <c r="CO82" s="14" t="s">
        <v>17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4</v>
      </c>
      <c r="DS82" s="14">
        <v>13</v>
      </c>
      <c r="DT82" s="14">
        <v>12</v>
      </c>
      <c r="DU82" s="14">
        <v>1</v>
      </c>
      <c r="DV82" s="14" t="s">
        <v>17</v>
      </c>
      <c r="DW82" s="14" t="s">
        <v>17</v>
      </c>
      <c r="DX82" s="14" t="s">
        <v>17</v>
      </c>
      <c r="DY82" s="14" t="s">
        <v>17</v>
      </c>
      <c r="DZ82" s="14">
        <v>4</v>
      </c>
      <c r="EA82" s="14">
        <v>13</v>
      </c>
      <c r="EB82" s="14">
        <v>12</v>
      </c>
      <c r="EC82" s="14">
        <v>1</v>
      </c>
      <c r="ED82" s="14">
        <v>3</v>
      </c>
      <c r="EE82" s="14">
        <v>12</v>
      </c>
      <c r="EF82" s="14">
        <v>11</v>
      </c>
      <c r="EG82" s="14">
        <v>1</v>
      </c>
      <c r="EH82" s="14">
        <v>1</v>
      </c>
      <c r="EI82" s="14">
        <v>1</v>
      </c>
      <c r="EJ82" s="14">
        <v>1</v>
      </c>
      <c r="EK82" s="14" t="s">
        <v>17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M68:EO68"/>
    <mergeCell ref="EA68:EC68"/>
    <mergeCell ref="ED68:ED69"/>
    <mergeCell ref="EE68:EG68"/>
    <mergeCell ref="EH68:EH69"/>
    <mergeCell ref="EI68:EK68"/>
    <mergeCell ref="EL68:EL69"/>
    <mergeCell ref="DO68:DQ68"/>
    <mergeCell ref="DR68:DR69"/>
    <mergeCell ref="DS68:DU68"/>
    <mergeCell ref="DV68:DV69"/>
    <mergeCell ref="DW68:DY68"/>
    <mergeCell ref="DZ68:DZ69"/>
    <mergeCell ref="DC68:DE68"/>
    <mergeCell ref="DF68:DF69"/>
    <mergeCell ref="DG68:DI68"/>
    <mergeCell ref="DJ68:DJ69"/>
    <mergeCell ref="DK68:DM68"/>
    <mergeCell ref="DN68:DN69"/>
    <mergeCell ref="CQ68:CS68"/>
    <mergeCell ref="CT68:CT69"/>
    <mergeCell ref="CU68:CW68"/>
    <mergeCell ref="CX68:CX69"/>
    <mergeCell ref="CY68:DA68"/>
    <mergeCell ref="DB68:DB69"/>
    <mergeCell ref="CE68:CG68"/>
    <mergeCell ref="CH68:CH69"/>
    <mergeCell ref="CI68:CK68"/>
    <mergeCell ref="CL68:CL69"/>
    <mergeCell ref="CM68:CO68"/>
    <mergeCell ref="CP68:CP69"/>
    <mergeCell ref="BS68:BU68"/>
    <mergeCell ref="BV68:BV69"/>
    <mergeCell ref="BW68:BY68"/>
    <mergeCell ref="BZ68:BZ69"/>
    <mergeCell ref="CA68:CC68"/>
    <mergeCell ref="CD68:CD69"/>
    <mergeCell ref="BG68:BI68"/>
    <mergeCell ref="BJ68:BJ69"/>
    <mergeCell ref="BK68:BM68"/>
    <mergeCell ref="BN68:BN69"/>
    <mergeCell ref="BO68:BQ68"/>
    <mergeCell ref="BR68:BR69"/>
    <mergeCell ref="AU68:AW68"/>
    <mergeCell ref="AX68:AX69"/>
    <mergeCell ref="AY68:BA68"/>
    <mergeCell ref="BB68:BB69"/>
    <mergeCell ref="BC68:BE68"/>
    <mergeCell ref="BF68:BF69"/>
    <mergeCell ref="AI68:AK68"/>
    <mergeCell ref="AL68:AL69"/>
    <mergeCell ref="AM68:AO68"/>
    <mergeCell ref="AP68:AP69"/>
    <mergeCell ref="AQ68:AS68"/>
    <mergeCell ref="AT68:AT69"/>
    <mergeCell ref="W68:Y68"/>
    <mergeCell ref="Z68:Z69"/>
    <mergeCell ref="AA68:AC68"/>
    <mergeCell ref="AD68:AD69"/>
    <mergeCell ref="AE68:AG68"/>
    <mergeCell ref="AH68:AH69"/>
    <mergeCell ref="K68:M68"/>
    <mergeCell ref="N68:N69"/>
    <mergeCell ref="O68:Q68"/>
    <mergeCell ref="R68:R69"/>
    <mergeCell ref="S68:U68"/>
    <mergeCell ref="V68:V69"/>
    <mergeCell ref="DV67:DY67"/>
    <mergeCell ref="DZ67:EC67"/>
    <mergeCell ref="ED67:EG67"/>
    <mergeCell ref="EH67:EK67"/>
    <mergeCell ref="EL67:EO67"/>
    <mergeCell ref="B68:B69"/>
    <mergeCell ref="C68:E68"/>
    <mergeCell ref="F68:F69"/>
    <mergeCell ref="G68:I68"/>
    <mergeCell ref="J68:J69"/>
    <mergeCell ref="CX67:DA67"/>
    <mergeCell ref="DB67:DE67"/>
    <mergeCell ref="DF67:DI67"/>
    <mergeCell ref="DJ67:DM67"/>
    <mergeCell ref="DN67:DQ67"/>
    <mergeCell ref="DR67:DU67"/>
    <mergeCell ref="BZ67:CC67"/>
    <mergeCell ref="CD67:CG67"/>
    <mergeCell ref="CH67:CK67"/>
    <mergeCell ref="CL67:CO67"/>
    <mergeCell ref="CP67:CS67"/>
    <mergeCell ref="CT67:CW67"/>
    <mergeCell ref="BB67:BE67"/>
    <mergeCell ref="BF67:BI67"/>
    <mergeCell ref="BJ67:BM67"/>
    <mergeCell ref="BN67:BQ67"/>
    <mergeCell ref="BR67:BU67"/>
    <mergeCell ref="BV67:BY67"/>
    <mergeCell ref="DR66:EO66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66:A69"/>
    <mergeCell ref="B66:Y66"/>
    <mergeCell ref="Z66:AW66"/>
    <mergeCell ref="AX66:BU66"/>
    <mergeCell ref="BV66:CS66"/>
    <mergeCell ref="CT66:DQ66"/>
    <mergeCell ref="AL67:AO67"/>
    <mergeCell ref="AP67:AS67"/>
    <mergeCell ref="AT67:AW67"/>
    <mergeCell ref="AX67:BA67"/>
    <mergeCell ref="ED47:ED48"/>
    <mergeCell ref="EE47:EG47"/>
    <mergeCell ref="EH47:EH48"/>
    <mergeCell ref="EI47:EK47"/>
    <mergeCell ref="EL47:EL48"/>
    <mergeCell ref="EM47:EO47"/>
    <mergeCell ref="DR47:DR48"/>
    <mergeCell ref="DS47:DU47"/>
    <mergeCell ref="DV47:DV48"/>
    <mergeCell ref="DW47:DY47"/>
    <mergeCell ref="DZ47:DZ48"/>
    <mergeCell ref="EA47:EC47"/>
    <mergeCell ref="DF47:DF48"/>
    <mergeCell ref="DG47:DI47"/>
    <mergeCell ref="DJ47:DJ48"/>
    <mergeCell ref="DK47:DM47"/>
    <mergeCell ref="DN47:DN48"/>
    <mergeCell ref="DO47:DQ47"/>
    <mergeCell ref="CT47:CT48"/>
    <mergeCell ref="CU47:CW47"/>
    <mergeCell ref="CX47:CX48"/>
    <mergeCell ref="CY47:DA47"/>
    <mergeCell ref="DB47:DB48"/>
    <mergeCell ref="DC47:DE47"/>
    <mergeCell ref="CH47:CH48"/>
    <mergeCell ref="CI47:CK47"/>
    <mergeCell ref="CL47:CL48"/>
    <mergeCell ref="CM47:CO47"/>
    <mergeCell ref="CP47:CP48"/>
    <mergeCell ref="CQ47:CS47"/>
    <mergeCell ref="BV47:BV48"/>
    <mergeCell ref="BW47:BY47"/>
    <mergeCell ref="BZ47:BZ48"/>
    <mergeCell ref="CA47:CC47"/>
    <mergeCell ref="CD47:CD48"/>
    <mergeCell ref="CE47:CG47"/>
    <mergeCell ref="BJ47:BJ48"/>
    <mergeCell ref="BK47:BM47"/>
    <mergeCell ref="BN47:BN48"/>
    <mergeCell ref="BO47:BQ47"/>
    <mergeCell ref="BR47:BR48"/>
    <mergeCell ref="BS47:BU47"/>
    <mergeCell ref="AX47:AX48"/>
    <mergeCell ref="AY47:BA47"/>
    <mergeCell ref="BB47:BB48"/>
    <mergeCell ref="BC47:BE47"/>
    <mergeCell ref="BF47:BF48"/>
    <mergeCell ref="BG47:BI47"/>
    <mergeCell ref="AL47:AL48"/>
    <mergeCell ref="AM47:AO47"/>
    <mergeCell ref="AP47:AP48"/>
    <mergeCell ref="AQ47:AS47"/>
    <mergeCell ref="AT47:AT48"/>
    <mergeCell ref="AU47:AW47"/>
    <mergeCell ref="Z47:Z48"/>
    <mergeCell ref="AA47:AC47"/>
    <mergeCell ref="AD47:AD48"/>
    <mergeCell ref="AE47:AG47"/>
    <mergeCell ref="AH47:AH48"/>
    <mergeCell ref="AI47:AK47"/>
    <mergeCell ref="N47:N48"/>
    <mergeCell ref="O47:Q47"/>
    <mergeCell ref="R47:R48"/>
    <mergeCell ref="S47:U47"/>
    <mergeCell ref="V47:V48"/>
    <mergeCell ref="W47:Y47"/>
    <mergeCell ref="B47:B48"/>
    <mergeCell ref="C47:E47"/>
    <mergeCell ref="F47:F48"/>
    <mergeCell ref="G47:I47"/>
    <mergeCell ref="J47:J48"/>
    <mergeCell ref="K47:M47"/>
    <mergeCell ref="DR46:DU46"/>
    <mergeCell ref="DV46:DY46"/>
    <mergeCell ref="DZ46:EC46"/>
    <mergeCell ref="ED46:EG46"/>
    <mergeCell ref="EH46:EK46"/>
    <mergeCell ref="EL46:EO46"/>
    <mergeCell ref="CT46:CW46"/>
    <mergeCell ref="CX46:DA46"/>
    <mergeCell ref="DB46:DE46"/>
    <mergeCell ref="DF46:DI46"/>
    <mergeCell ref="DJ46:DM46"/>
    <mergeCell ref="DN46:DQ46"/>
    <mergeCell ref="BV46:BY46"/>
    <mergeCell ref="BZ46:CC46"/>
    <mergeCell ref="CD46:CG46"/>
    <mergeCell ref="CH46:CK46"/>
    <mergeCell ref="CL46:CO46"/>
    <mergeCell ref="CP46:CS46"/>
    <mergeCell ref="AX46:BA46"/>
    <mergeCell ref="BB46:BE46"/>
    <mergeCell ref="BF46:BI46"/>
    <mergeCell ref="BJ46:BM46"/>
    <mergeCell ref="BN46:BQ46"/>
    <mergeCell ref="BR46:BU46"/>
    <mergeCell ref="Z46:AC46"/>
    <mergeCell ref="AD46:AG46"/>
    <mergeCell ref="AH46:AK46"/>
    <mergeCell ref="AL46:AO46"/>
    <mergeCell ref="AP46:AS46"/>
    <mergeCell ref="AT46:AW46"/>
    <mergeCell ref="B46:E46"/>
    <mergeCell ref="F46:I46"/>
    <mergeCell ref="J46:M46"/>
    <mergeCell ref="N46:Q46"/>
    <mergeCell ref="R46:U46"/>
    <mergeCell ref="V46:Y46"/>
    <mergeCell ref="EI26:EK26"/>
    <mergeCell ref="EL26:EL27"/>
    <mergeCell ref="EM26:EO26"/>
    <mergeCell ref="A45:A48"/>
    <mergeCell ref="B45:Y45"/>
    <mergeCell ref="Z45:AW45"/>
    <mergeCell ref="AX45:BU45"/>
    <mergeCell ref="BV45:CS45"/>
    <mergeCell ref="CT45:DQ45"/>
    <mergeCell ref="DR45:EO45"/>
    <mergeCell ref="DW26:DY26"/>
    <mergeCell ref="DZ26:DZ27"/>
    <mergeCell ref="EA26:EC26"/>
    <mergeCell ref="ED26:ED27"/>
    <mergeCell ref="EE26:EG26"/>
    <mergeCell ref="EH26:EH27"/>
    <mergeCell ref="DK26:DM26"/>
    <mergeCell ref="DN26:DN27"/>
    <mergeCell ref="DO26:DQ26"/>
    <mergeCell ref="DR26:DR27"/>
    <mergeCell ref="DS26:DU26"/>
    <mergeCell ref="DV26:DV27"/>
    <mergeCell ref="CY26:DA26"/>
    <mergeCell ref="DB26:DB27"/>
    <mergeCell ref="DC26:DE26"/>
    <mergeCell ref="DF26:DF27"/>
    <mergeCell ref="DG26:DI26"/>
    <mergeCell ref="DJ26:DJ27"/>
    <mergeCell ref="CM26:CO26"/>
    <mergeCell ref="CP26:CP27"/>
    <mergeCell ref="CQ26:CS26"/>
    <mergeCell ref="CT26:CT27"/>
    <mergeCell ref="CU26:CW26"/>
    <mergeCell ref="CX26:CX27"/>
    <mergeCell ref="CA26:CC26"/>
    <mergeCell ref="CD26:CD27"/>
    <mergeCell ref="CE26:CG26"/>
    <mergeCell ref="CH26:CH27"/>
    <mergeCell ref="CI26:CK26"/>
    <mergeCell ref="CL26:CL27"/>
    <mergeCell ref="BO26:BQ26"/>
    <mergeCell ref="BR26:BR27"/>
    <mergeCell ref="BS26:BU26"/>
    <mergeCell ref="BV26:BV27"/>
    <mergeCell ref="BW26:BY26"/>
    <mergeCell ref="BZ26:BZ27"/>
    <mergeCell ref="BC26:BE26"/>
    <mergeCell ref="BF26:BF27"/>
    <mergeCell ref="BG26:BI26"/>
    <mergeCell ref="BJ26:BJ27"/>
    <mergeCell ref="BK26:BM26"/>
    <mergeCell ref="BN26:BN27"/>
    <mergeCell ref="AQ26:AS26"/>
    <mergeCell ref="AT26:AT27"/>
    <mergeCell ref="AU26:AW26"/>
    <mergeCell ref="AX26:AX27"/>
    <mergeCell ref="AY26:BA26"/>
    <mergeCell ref="BB26:BB27"/>
    <mergeCell ref="AE26:AG26"/>
    <mergeCell ref="AH26:AH27"/>
    <mergeCell ref="AI26:AK26"/>
    <mergeCell ref="AL26:AL27"/>
    <mergeCell ref="AM26:AO26"/>
    <mergeCell ref="AP26:AP27"/>
    <mergeCell ref="S26:U26"/>
    <mergeCell ref="V26:V27"/>
    <mergeCell ref="W26:Y26"/>
    <mergeCell ref="Z26:Z27"/>
    <mergeCell ref="AA26:AC26"/>
    <mergeCell ref="AD26:AD27"/>
    <mergeCell ref="G26:I26"/>
    <mergeCell ref="J26:J27"/>
    <mergeCell ref="K26:M26"/>
    <mergeCell ref="N26:N27"/>
    <mergeCell ref="O26:Q26"/>
    <mergeCell ref="R26:R27"/>
    <mergeCell ref="DR25:DU25"/>
    <mergeCell ref="DV25:DY25"/>
    <mergeCell ref="DZ25:EC25"/>
    <mergeCell ref="ED25:EG25"/>
    <mergeCell ref="EH25:EK25"/>
    <mergeCell ref="EL25:EO25"/>
    <mergeCell ref="CT25:CW25"/>
    <mergeCell ref="CX25:DA25"/>
    <mergeCell ref="DB25:DE25"/>
    <mergeCell ref="DF25:DI25"/>
    <mergeCell ref="DJ25:DM25"/>
    <mergeCell ref="DN25:DQ25"/>
    <mergeCell ref="BV25:BY25"/>
    <mergeCell ref="BZ25:CC25"/>
    <mergeCell ref="CD25:CG25"/>
    <mergeCell ref="CH25:CK25"/>
    <mergeCell ref="CL25:CO25"/>
    <mergeCell ref="CP25:CS25"/>
    <mergeCell ref="AX25:BA25"/>
    <mergeCell ref="BB25:BE25"/>
    <mergeCell ref="BF25:BI25"/>
    <mergeCell ref="BJ25:BM25"/>
    <mergeCell ref="BN25:BQ25"/>
    <mergeCell ref="BR25:BU25"/>
    <mergeCell ref="Z25:AC25"/>
    <mergeCell ref="AD25:AG25"/>
    <mergeCell ref="AH25:AK25"/>
    <mergeCell ref="AL25:AO25"/>
    <mergeCell ref="AP25:AS25"/>
    <mergeCell ref="AT25:AW25"/>
    <mergeCell ref="Z24:AW24"/>
    <mergeCell ref="AX24:BU24"/>
    <mergeCell ref="BV24:CS24"/>
    <mergeCell ref="CT24:DQ24"/>
    <mergeCell ref="DR24:EO24"/>
    <mergeCell ref="B25:E25"/>
    <mergeCell ref="F25:I25"/>
    <mergeCell ref="J25:M25"/>
    <mergeCell ref="N25:Q25"/>
    <mergeCell ref="R25:U25"/>
    <mergeCell ref="R5:R6"/>
    <mergeCell ref="S5:U5"/>
    <mergeCell ref="V5:V6"/>
    <mergeCell ref="W5:Y5"/>
    <mergeCell ref="A24:A27"/>
    <mergeCell ref="B24:Y24"/>
    <mergeCell ref="V25:Y25"/>
    <mergeCell ref="B26:B27"/>
    <mergeCell ref="C26:E26"/>
    <mergeCell ref="F26:F27"/>
    <mergeCell ref="F5:F6"/>
    <mergeCell ref="G5:I5"/>
    <mergeCell ref="J5:J6"/>
    <mergeCell ref="K5:M5"/>
    <mergeCell ref="N5:N6"/>
    <mergeCell ref="O5:Q5"/>
    <mergeCell ref="A3:A6"/>
    <mergeCell ref="B3:Y3"/>
    <mergeCell ref="B4:E4"/>
    <mergeCell ref="F4:I4"/>
    <mergeCell ref="J4:M4"/>
    <mergeCell ref="N4:Q4"/>
    <mergeCell ref="R4:U4"/>
    <mergeCell ref="V4:Y4"/>
    <mergeCell ref="B5:B6"/>
    <mergeCell ref="C5:E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47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7395</v>
      </c>
      <c r="C7" s="15">
        <v>82792</v>
      </c>
      <c r="D7" s="15">
        <v>45122</v>
      </c>
      <c r="E7" s="15">
        <v>37623</v>
      </c>
      <c r="F7" s="15">
        <v>2527</v>
      </c>
      <c r="G7" s="15">
        <v>8663</v>
      </c>
      <c r="H7" s="15">
        <v>3392</v>
      </c>
      <c r="I7" s="15">
        <v>5271</v>
      </c>
      <c r="J7" s="15">
        <v>4833</v>
      </c>
      <c r="K7" s="15">
        <v>73983</v>
      </c>
      <c r="L7" s="15">
        <v>41686</v>
      </c>
      <c r="M7" s="15">
        <v>32250</v>
      </c>
      <c r="N7" s="15">
        <v>4341</v>
      </c>
      <c r="O7" s="15">
        <v>60942</v>
      </c>
      <c r="P7" s="15">
        <v>36829</v>
      </c>
      <c r="Q7" s="15">
        <v>24066</v>
      </c>
      <c r="R7" s="15">
        <v>492</v>
      </c>
      <c r="S7" s="15">
        <v>13041</v>
      </c>
      <c r="T7" s="15">
        <v>4857</v>
      </c>
      <c r="U7" s="15">
        <v>8184</v>
      </c>
      <c r="V7" s="15">
        <v>35</v>
      </c>
      <c r="W7" s="15">
        <v>146</v>
      </c>
      <c r="X7" s="15">
        <v>44</v>
      </c>
      <c r="Y7" s="13">
        <v>102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2148</v>
      </c>
      <c r="C8" s="13">
        <v>25937</v>
      </c>
      <c r="D8" s="13">
        <v>15545</v>
      </c>
      <c r="E8" s="13">
        <v>10392</v>
      </c>
      <c r="F8" s="13">
        <v>791</v>
      </c>
      <c r="G8" s="13">
        <v>2373</v>
      </c>
      <c r="H8" s="13">
        <v>946</v>
      </c>
      <c r="I8" s="13">
        <v>1427</v>
      </c>
      <c r="J8" s="13">
        <v>1344</v>
      </c>
      <c r="K8" s="13">
        <v>23527</v>
      </c>
      <c r="L8" s="13">
        <v>14588</v>
      </c>
      <c r="M8" s="13">
        <v>8939</v>
      </c>
      <c r="N8" s="13">
        <v>1142</v>
      </c>
      <c r="O8" s="13">
        <v>16722</v>
      </c>
      <c r="P8" s="13">
        <v>11747</v>
      </c>
      <c r="Q8" s="13">
        <v>4975</v>
      </c>
      <c r="R8" s="13">
        <v>202</v>
      </c>
      <c r="S8" s="13">
        <v>6805</v>
      </c>
      <c r="T8" s="13">
        <v>2841</v>
      </c>
      <c r="U8" s="13">
        <v>3964</v>
      </c>
      <c r="V8" s="13">
        <v>13</v>
      </c>
      <c r="W8" s="13">
        <v>37</v>
      </c>
      <c r="X8" s="13">
        <v>11</v>
      </c>
      <c r="Y8" s="13">
        <v>26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1128</v>
      </c>
      <c r="C9" s="13">
        <v>13063</v>
      </c>
      <c r="D9" s="13">
        <v>7377</v>
      </c>
      <c r="E9" s="13">
        <v>5686</v>
      </c>
      <c r="F9" s="13">
        <v>359</v>
      </c>
      <c r="G9" s="13">
        <v>1151</v>
      </c>
      <c r="H9" s="13">
        <v>424</v>
      </c>
      <c r="I9" s="13">
        <v>727</v>
      </c>
      <c r="J9" s="13">
        <v>761</v>
      </c>
      <c r="K9" s="13">
        <v>11876</v>
      </c>
      <c r="L9" s="13">
        <v>6943</v>
      </c>
      <c r="M9" s="13">
        <v>4933</v>
      </c>
      <c r="N9" s="13">
        <v>707</v>
      </c>
      <c r="O9" s="13">
        <v>10460</v>
      </c>
      <c r="P9" s="13">
        <v>6507</v>
      </c>
      <c r="Q9" s="13">
        <v>3953</v>
      </c>
      <c r="R9" s="13">
        <v>54</v>
      </c>
      <c r="S9" s="13">
        <v>1416</v>
      </c>
      <c r="T9" s="13">
        <v>436</v>
      </c>
      <c r="U9" s="13">
        <v>980</v>
      </c>
      <c r="V9" s="13">
        <v>8</v>
      </c>
      <c r="W9" s="13">
        <v>36</v>
      </c>
      <c r="X9" s="13">
        <v>10</v>
      </c>
      <c r="Y9" s="13">
        <v>26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2114</v>
      </c>
      <c r="C10" s="13">
        <v>22540</v>
      </c>
      <c r="D10" s="13">
        <v>11565</v>
      </c>
      <c r="E10" s="13">
        <v>10954</v>
      </c>
      <c r="F10" s="13">
        <v>732</v>
      </c>
      <c r="G10" s="13">
        <v>2630</v>
      </c>
      <c r="H10" s="13">
        <v>1007</v>
      </c>
      <c r="I10" s="13">
        <v>1623</v>
      </c>
      <c r="J10" s="13">
        <v>1376</v>
      </c>
      <c r="K10" s="13">
        <v>19881</v>
      </c>
      <c r="L10" s="13">
        <v>10551</v>
      </c>
      <c r="M10" s="13">
        <v>9309</v>
      </c>
      <c r="N10" s="13">
        <v>1247</v>
      </c>
      <c r="O10" s="13">
        <v>16623</v>
      </c>
      <c r="P10" s="13">
        <v>9378</v>
      </c>
      <c r="Q10" s="13">
        <v>7224</v>
      </c>
      <c r="R10" s="13">
        <v>129</v>
      </c>
      <c r="S10" s="13">
        <v>3258</v>
      </c>
      <c r="T10" s="13">
        <v>1173</v>
      </c>
      <c r="U10" s="13">
        <v>2085</v>
      </c>
      <c r="V10" s="13">
        <v>6</v>
      </c>
      <c r="W10" s="13">
        <v>29</v>
      </c>
      <c r="X10" s="13">
        <v>7</v>
      </c>
      <c r="Y10" s="13">
        <v>22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287</v>
      </c>
      <c r="C11" s="13">
        <v>3373</v>
      </c>
      <c r="D11" s="13">
        <v>1670</v>
      </c>
      <c r="E11" s="13">
        <v>1687</v>
      </c>
      <c r="F11" s="13">
        <v>75</v>
      </c>
      <c r="G11" s="13">
        <v>275</v>
      </c>
      <c r="H11" s="13">
        <v>79</v>
      </c>
      <c r="I11" s="13">
        <v>196</v>
      </c>
      <c r="J11" s="13">
        <v>209</v>
      </c>
      <c r="K11" s="13">
        <v>3084</v>
      </c>
      <c r="L11" s="13">
        <v>1586</v>
      </c>
      <c r="M11" s="13">
        <v>1482</v>
      </c>
      <c r="N11" s="13">
        <v>184</v>
      </c>
      <c r="O11" s="13">
        <v>2659</v>
      </c>
      <c r="P11" s="13">
        <v>1434</v>
      </c>
      <c r="Q11" s="13">
        <v>1209</v>
      </c>
      <c r="R11" s="13">
        <v>25</v>
      </c>
      <c r="S11" s="13">
        <v>425</v>
      </c>
      <c r="T11" s="13">
        <v>152</v>
      </c>
      <c r="U11" s="13">
        <v>273</v>
      </c>
      <c r="V11" s="13">
        <v>3</v>
      </c>
      <c r="W11" s="13">
        <v>14</v>
      </c>
      <c r="X11" s="13">
        <v>5</v>
      </c>
      <c r="Y11" s="13">
        <v>9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273</v>
      </c>
      <c r="C12" s="13">
        <v>3726</v>
      </c>
      <c r="D12" s="13">
        <v>1750</v>
      </c>
      <c r="E12" s="13">
        <v>1976</v>
      </c>
      <c r="F12" s="13">
        <v>77</v>
      </c>
      <c r="G12" s="13">
        <v>332</v>
      </c>
      <c r="H12" s="13">
        <v>135</v>
      </c>
      <c r="I12" s="13">
        <v>197</v>
      </c>
      <c r="J12" s="13">
        <v>194</v>
      </c>
      <c r="K12" s="13">
        <v>3386</v>
      </c>
      <c r="L12" s="13">
        <v>1609</v>
      </c>
      <c r="M12" s="13">
        <v>1777</v>
      </c>
      <c r="N12" s="13">
        <v>174</v>
      </c>
      <c r="O12" s="13">
        <v>3125</v>
      </c>
      <c r="P12" s="13">
        <v>1550</v>
      </c>
      <c r="Q12" s="13">
        <v>1575</v>
      </c>
      <c r="R12" s="13">
        <v>20</v>
      </c>
      <c r="S12" s="13">
        <v>261</v>
      </c>
      <c r="T12" s="13">
        <v>59</v>
      </c>
      <c r="U12" s="13">
        <v>202</v>
      </c>
      <c r="V12" s="13">
        <v>2</v>
      </c>
      <c r="W12" s="13">
        <v>8</v>
      </c>
      <c r="X12" s="13">
        <v>6</v>
      </c>
      <c r="Y12" s="13">
        <v>2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274</v>
      </c>
      <c r="C13" s="13">
        <v>2713</v>
      </c>
      <c r="D13" s="13">
        <v>1536</v>
      </c>
      <c r="E13" s="13">
        <v>1177</v>
      </c>
      <c r="F13" s="13">
        <v>86</v>
      </c>
      <c r="G13" s="13">
        <v>358</v>
      </c>
      <c r="H13" s="13">
        <v>138</v>
      </c>
      <c r="I13" s="13">
        <v>220</v>
      </c>
      <c r="J13" s="13">
        <v>187</v>
      </c>
      <c r="K13" s="13">
        <v>2350</v>
      </c>
      <c r="L13" s="13">
        <v>1396</v>
      </c>
      <c r="M13" s="13">
        <v>954</v>
      </c>
      <c r="N13" s="13">
        <v>173</v>
      </c>
      <c r="O13" s="13">
        <v>2109</v>
      </c>
      <c r="P13" s="13">
        <v>1349</v>
      </c>
      <c r="Q13" s="13">
        <v>760</v>
      </c>
      <c r="R13" s="13">
        <v>14</v>
      </c>
      <c r="S13" s="13">
        <v>241</v>
      </c>
      <c r="T13" s="13">
        <v>47</v>
      </c>
      <c r="U13" s="13">
        <v>194</v>
      </c>
      <c r="V13" s="13">
        <v>1</v>
      </c>
      <c r="W13" s="13">
        <v>5</v>
      </c>
      <c r="X13" s="13">
        <v>2</v>
      </c>
      <c r="Y13" s="13">
        <v>3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334</v>
      </c>
      <c r="C14" s="13">
        <v>3122</v>
      </c>
      <c r="D14" s="13">
        <v>1579</v>
      </c>
      <c r="E14" s="13">
        <v>1543</v>
      </c>
      <c r="F14" s="13">
        <v>103</v>
      </c>
      <c r="G14" s="13">
        <v>463</v>
      </c>
      <c r="H14" s="13">
        <v>189</v>
      </c>
      <c r="I14" s="13">
        <v>274</v>
      </c>
      <c r="J14" s="13">
        <v>230</v>
      </c>
      <c r="K14" s="13">
        <v>2643</v>
      </c>
      <c r="L14" s="13">
        <v>1387</v>
      </c>
      <c r="M14" s="13">
        <v>1256</v>
      </c>
      <c r="N14" s="13">
        <v>211</v>
      </c>
      <c r="O14" s="13">
        <v>2385</v>
      </c>
      <c r="P14" s="13">
        <v>1341</v>
      </c>
      <c r="Q14" s="13">
        <v>1044</v>
      </c>
      <c r="R14" s="13">
        <v>19</v>
      </c>
      <c r="S14" s="13">
        <v>258</v>
      </c>
      <c r="T14" s="13">
        <v>46</v>
      </c>
      <c r="U14" s="13">
        <v>212</v>
      </c>
      <c r="V14" s="13">
        <v>1</v>
      </c>
      <c r="W14" s="13">
        <v>16</v>
      </c>
      <c r="X14" s="13">
        <v>3</v>
      </c>
      <c r="Y14" s="13">
        <v>13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252</v>
      </c>
      <c r="C15" s="13">
        <v>2535</v>
      </c>
      <c r="D15" s="13">
        <v>1143</v>
      </c>
      <c r="E15" s="13">
        <v>1392</v>
      </c>
      <c r="F15" s="13">
        <v>109</v>
      </c>
      <c r="G15" s="13">
        <v>469</v>
      </c>
      <c r="H15" s="13">
        <v>166</v>
      </c>
      <c r="I15" s="13">
        <v>303</v>
      </c>
      <c r="J15" s="13">
        <v>143</v>
      </c>
      <c r="K15" s="13">
        <v>2066</v>
      </c>
      <c r="L15" s="13">
        <v>977</v>
      </c>
      <c r="M15" s="13">
        <v>1089</v>
      </c>
      <c r="N15" s="13">
        <v>131</v>
      </c>
      <c r="O15" s="13">
        <v>1906</v>
      </c>
      <c r="P15" s="13">
        <v>938</v>
      </c>
      <c r="Q15" s="13">
        <v>968</v>
      </c>
      <c r="R15" s="13">
        <v>12</v>
      </c>
      <c r="S15" s="13">
        <v>160</v>
      </c>
      <c r="T15" s="13">
        <v>39</v>
      </c>
      <c r="U15" s="13">
        <v>121</v>
      </c>
      <c r="V15" s="13" t="s">
        <v>17</v>
      </c>
      <c r="W15" s="13" t="s">
        <v>17</v>
      </c>
      <c r="X15" s="13" t="s">
        <v>17</v>
      </c>
      <c r="Y15" s="13" t="s">
        <v>17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222</v>
      </c>
      <c r="C16" s="13">
        <v>2742</v>
      </c>
      <c r="D16" s="13">
        <v>1329</v>
      </c>
      <c r="E16" s="13">
        <v>1413</v>
      </c>
      <c r="F16" s="13">
        <v>69</v>
      </c>
      <c r="G16" s="13">
        <v>230</v>
      </c>
      <c r="H16" s="13">
        <v>112</v>
      </c>
      <c r="I16" s="13">
        <v>118</v>
      </c>
      <c r="J16" s="13">
        <v>153</v>
      </c>
      <c r="K16" s="13">
        <v>2512</v>
      </c>
      <c r="L16" s="13">
        <v>1217</v>
      </c>
      <c r="M16" s="13">
        <v>1295</v>
      </c>
      <c r="N16" s="13">
        <v>144</v>
      </c>
      <c r="O16" s="13">
        <v>2407</v>
      </c>
      <c r="P16" s="13">
        <v>1191</v>
      </c>
      <c r="Q16" s="13">
        <v>1216</v>
      </c>
      <c r="R16" s="13">
        <v>9</v>
      </c>
      <c r="S16" s="13">
        <v>105</v>
      </c>
      <c r="T16" s="13">
        <v>26</v>
      </c>
      <c r="U16" s="13">
        <v>79</v>
      </c>
      <c r="V16" s="13" t="s">
        <v>17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236</v>
      </c>
      <c r="C17" s="13">
        <v>1978</v>
      </c>
      <c r="D17" s="13">
        <v>983</v>
      </c>
      <c r="E17" s="13">
        <v>995</v>
      </c>
      <c r="F17" s="13">
        <v>96</v>
      </c>
      <c r="G17" s="13">
        <v>306</v>
      </c>
      <c r="H17" s="13">
        <v>148</v>
      </c>
      <c r="I17" s="13">
        <v>158</v>
      </c>
      <c r="J17" s="13">
        <v>140</v>
      </c>
      <c r="K17" s="13">
        <v>1672</v>
      </c>
      <c r="L17" s="13">
        <v>835</v>
      </c>
      <c r="M17" s="13">
        <v>837</v>
      </c>
      <c r="N17" s="13">
        <v>134</v>
      </c>
      <c r="O17" s="13">
        <v>1568</v>
      </c>
      <c r="P17" s="13">
        <v>800</v>
      </c>
      <c r="Q17" s="13">
        <v>768</v>
      </c>
      <c r="R17" s="13">
        <v>6</v>
      </c>
      <c r="S17" s="13">
        <v>104</v>
      </c>
      <c r="T17" s="13">
        <v>35</v>
      </c>
      <c r="U17" s="13">
        <v>69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11</v>
      </c>
      <c r="C18" s="13">
        <v>58</v>
      </c>
      <c r="D18" s="13">
        <v>43</v>
      </c>
      <c r="E18" s="13">
        <v>15</v>
      </c>
      <c r="F18" s="13">
        <v>8</v>
      </c>
      <c r="G18" s="13">
        <v>30</v>
      </c>
      <c r="H18" s="13">
        <v>22</v>
      </c>
      <c r="I18" s="13">
        <v>8</v>
      </c>
      <c r="J18" s="13">
        <v>3</v>
      </c>
      <c r="K18" s="13">
        <v>28</v>
      </c>
      <c r="L18" s="13">
        <v>21</v>
      </c>
      <c r="M18" s="13">
        <v>7</v>
      </c>
      <c r="N18" s="13">
        <v>3</v>
      </c>
      <c r="O18" s="13">
        <v>28</v>
      </c>
      <c r="P18" s="13">
        <v>21</v>
      </c>
      <c r="Q18" s="13">
        <v>7</v>
      </c>
      <c r="R18" s="13" t="s">
        <v>17</v>
      </c>
      <c r="S18" s="13" t="s">
        <v>17</v>
      </c>
      <c r="T18" s="13" t="s">
        <v>17</v>
      </c>
      <c r="U18" s="13" t="s">
        <v>17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116</v>
      </c>
      <c r="C19" s="14">
        <v>1005</v>
      </c>
      <c r="D19" s="14">
        <v>602</v>
      </c>
      <c r="E19" s="14">
        <v>393</v>
      </c>
      <c r="F19" s="14">
        <v>22</v>
      </c>
      <c r="G19" s="14">
        <v>46</v>
      </c>
      <c r="H19" s="14">
        <v>26</v>
      </c>
      <c r="I19" s="14">
        <v>20</v>
      </c>
      <c r="J19" s="14">
        <v>93</v>
      </c>
      <c r="K19" s="14">
        <v>958</v>
      </c>
      <c r="L19" s="14">
        <v>576</v>
      </c>
      <c r="M19" s="14">
        <v>372</v>
      </c>
      <c r="N19" s="14">
        <v>91</v>
      </c>
      <c r="O19" s="14">
        <v>950</v>
      </c>
      <c r="P19" s="14">
        <v>573</v>
      </c>
      <c r="Q19" s="14">
        <v>367</v>
      </c>
      <c r="R19" s="14">
        <v>2</v>
      </c>
      <c r="S19" s="14">
        <v>8</v>
      </c>
      <c r="T19" s="14">
        <v>3</v>
      </c>
      <c r="U19" s="14">
        <v>5</v>
      </c>
      <c r="V19" s="14">
        <v>1</v>
      </c>
      <c r="W19" s="14">
        <v>1</v>
      </c>
      <c r="X19" s="14" t="s">
        <v>17</v>
      </c>
      <c r="Y19" s="14">
        <v>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9</v>
      </c>
      <c r="C28" s="15">
        <v>151</v>
      </c>
      <c r="D28" s="15">
        <v>61</v>
      </c>
      <c r="E28" s="15">
        <v>90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9</v>
      </c>
      <c r="K28" s="15">
        <v>151</v>
      </c>
      <c r="L28" s="15">
        <v>61</v>
      </c>
      <c r="M28" s="15">
        <v>90</v>
      </c>
      <c r="N28" s="15">
        <v>9</v>
      </c>
      <c r="O28" s="15">
        <v>151</v>
      </c>
      <c r="P28" s="15">
        <v>61</v>
      </c>
      <c r="Q28" s="15">
        <v>90</v>
      </c>
      <c r="R28" s="15" t="s">
        <v>17</v>
      </c>
      <c r="S28" s="15" t="s">
        <v>17</v>
      </c>
      <c r="T28" s="15" t="s">
        <v>17</v>
      </c>
      <c r="U28" s="15" t="s">
        <v>17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v>7386</v>
      </c>
      <c r="AA28" s="15">
        <v>82641</v>
      </c>
      <c r="AB28" s="15">
        <v>45061</v>
      </c>
      <c r="AC28" s="15">
        <v>37533</v>
      </c>
      <c r="AD28" s="15">
        <v>2527</v>
      </c>
      <c r="AE28" s="15">
        <v>8663</v>
      </c>
      <c r="AF28" s="15">
        <v>3392</v>
      </c>
      <c r="AG28" s="15">
        <v>5271</v>
      </c>
      <c r="AH28" s="15">
        <v>4824</v>
      </c>
      <c r="AI28" s="15">
        <v>73832</v>
      </c>
      <c r="AJ28" s="15">
        <v>41625</v>
      </c>
      <c r="AK28" s="15">
        <v>32160</v>
      </c>
      <c r="AL28" s="15">
        <v>4332</v>
      </c>
      <c r="AM28" s="15">
        <v>60791</v>
      </c>
      <c r="AN28" s="15">
        <v>36768</v>
      </c>
      <c r="AO28" s="15">
        <v>23976</v>
      </c>
      <c r="AP28" s="15">
        <v>492</v>
      </c>
      <c r="AQ28" s="15">
        <v>13041</v>
      </c>
      <c r="AR28" s="15">
        <v>4857</v>
      </c>
      <c r="AS28" s="15">
        <v>8184</v>
      </c>
      <c r="AT28" s="15">
        <v>35</v>
      </c>
      <c r="AU28" s="15">
        <v>146</v>
      </c>
      <c r="AV28" s="15">
        <v>44</v>
      </c>
      <c r="AW28" s="15">
        <v>102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393</v>
      </c>
      <c r="BW28" s="15">
        <v>3030</v>
      </c>
      <c r="BX28" s="15">
        <v>2386</v>
      </c>
      <c r="BY28" s="15">
        <v>644</v>
      </c>
      <c r="BZ28" s="15">
        <v>69</v>
      </c>
      <c r="CA28" s="15">
        <v>196</v>
      </c>
      <c r="CB28" s="15">
        <v>151</v>
      </c>
      <c r="CC28" s="15">
        <v>45</v>
      </c>
      <c r="CD28" s="15">
        <v>323</v>
      </c>
      <c r="CE28" s="15">
        <v>2827</v>
      </c>
      <c r="CF28" s="15">
        <v>2230</v>
      </c>
      <c r="CG28" s="15">
        <v>597</v>
      </c>
      <c r="CH28" s="15">
        <v>323</v>
      </c>
      <c r="CI28" s="15">
        <v>2827</v>
      </c>
      <c r="CJ28" s="15">
        <v>2230</v>
      </c>
      <c r="CK28" s="15">
        <v>597</v>
      </c>
      <c r="CL28" s="15" t="s">
        <v>17</v>
      </c>
      <c r="CM28" s="15" t="s">
        <v>17</v>
      </c>
      <c r="CN28" s="15" t="s">
        <v>17</v>
      </c>
      <c r="CO28" s="15" t="s">
        <v>17</v>
      </c>
      <c r="CP28" s="15">
        <v>1</v>
      </c>
      <c r="CQ28" s="15">
        <v>7</v>
      </c>
      <c r="CR28" s="15">
        <v>5</v>
      </c>
      <c r="CS28" s="15">
        <v>2</v>
      </c>
      <c r="CT28" s="15">
        <v>374</v>
      </c>
      <c r="CU28" s="15">
        <v>12676</v>
      </c>
      <c r="CV28" s="15">
        <v>8175</v>
      </c>
      <c r="CW28" s="15">
        <v>4501</v>
      </c>
      <c r="CX28" s="15">
        <v>49</v>
      </c>
      <c r="CY28" s="15">
        <v>143</v>
      </c>
      <c r="CZ28" s="15">
        <v>88</v>
      </c>
      <c r="DA28" s="15">
        <v>55</v>
      </c>
      <c r="DB28" s="15">
        <v>325</v>
      </c>
      <c r="DC28" s="15">
        <v>12533</v>
      </c>
      <c r="DD28" s="15">
        <v>8087</v>
      </c>
      <c r="DE28" s="15">
        <v>4446</v>
      </c>
      <c r="DF28" s="15">
        <v>324</v>
      </c>
      <c r="DG28" s="15">
        <v>12492</v>
      </c>
      <c r="DH28" s="15">
        <v>8061</v>
      </c>
      <c r="DI28" s="15">
        <v>4431</v>
      </c>
      <c r="DJ28" s="15">
        <v>1</v>
      </c>
      <c r="DK28" s="15">
        <v>41</v>
      </c>
      <c r="DL28" s="15">
        <v>26</v>
      </c>
      <c r="DM28" s="15">
        <v>15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>
        <v>3</v>
      </c>
      <c r="DS28" s="15">
        <v>41</v>
      </c>
      <c r="DT28" s="15">
        <v>37</v>
      </c>
      <c r="DU28" s="15">
        <v>4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3</v>
      </c>
      <c r="EA28" s="15">
        <v>41</v>
      </c>
      <c r="EB28" s="15">
        <v>37</v>
      </c>
      <c r="EC28" s="15">
        <v>4</v>
      </c>
      <c r="ED28" s="15">
        <v>2</v>
      </c>
      <c r="EE28" s="15">
        <v>37</v>
      </c>
      <c r="EF28" s="15">
        <v>33</v>
      </c>
      <c r="EG28" s="15">
        <v>4</v>
      </c>
      <c r="EH28" s="15">
        <v>1</v>
      </c>
      <c r="EI28" s="15">
        <v>4</v>
      </c>
      <c r="EJ28" s="15">
        <v>4</v>
      </c>
      <c r="EK28" s="15" t="s">
        <v>17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>
        <v>3</v>
      </c>
      <c r="C29" s="13">
        <v>33</v>
      </c>
      <c r="D29" s="13">
        <v>21</v>
      </c>
      <c r="E29" s="13">
        <v>12</v>
      </c>
      <c r="F29" s="13" t="s">
        <v>17</v>
      </c>
      <c r="G29" s="13" t="s">
        <v>17</v>
      </c>
      <c r="H29" s="13" t="s">
        <v>17</v>
      </c>
      <c r="I29" s="13" t="s">
        <v>17</v>
      </c>
      <c r="J29" s="13">
        <v>3</v>
      </c>
      <c r="K29" s="13">
        <v>33</v>
      </c>
      <c r="L29" s="13">
        <v>21</v>
      </c>
      <c r="M29" s="13">
        <v>12</v>
      </c>
      <c r="N29" s="13">
        <v>3</v>
      </c>
      <c r="O29" s="13">
        <v>33</v>
      </c>
      <c r="P29" s="13">
        <v>21</v>
      </c>
      <c r="Q29" s="13">
        <v>12</v>
      </c>
      <c r="R29" s="13" t="s">
        <v>17</v>
      </c>
      <c r="S29" s="13" t="s">
        <v>17</v>
      </c>
      <c r="T29" s="13" t="s">
        <v>17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2145</v>
      </c>
      <c r="AA29" s="13">
        <v>25904</v>
      </c>
      <c r="AB29" s="13">
        <v>15524</v>
      </c>
      <c r="AC29" s="13">
        <v>10380</v>
      </c>
      <c r="AD29" s="13">
        <v>791</v>
      </c>
      <c r="AE29" s="13">
        <v>2373</v>
      </c>
      <c r="AF29" s="13">
        <v>946</v>
      </c>
      <c r="AG29" s="13">
        <v>1427</v>
      </c>
      <c r="AH29" s="13">
        <v>1341</v>
      </c>
      <c r="AI29" s="13">
        <v>23494</v>
      </c>
      <c r="AJ29" s="13">
        <v>14567</v>
      </c>
      <c r="AK29" s="13">
        <v>8927</v>
      </c>
      <c r="AL29" s="13">
        <v>1139</v>
      </c>
      <c r="AM29" s="13">
        <v>16689</v>
      </c>
      <c r="AN29" s="13">
        <v>11726</v>
      </c>
      <c r="AO29" s="13">
        <v>4963</v>
      </c>
      <c r="AP29" s="13">
        <v>202</v>
      </c>
      <c r="AQ29" s="13">
        <v>6805</v>
      </c>
      <c r="AR29" s="13">
        <v>2841</v>
      </c>
      <c r="AS29" s="13">
        <v>3964</v>
      </c>
      <c r="AT29" s="13">
        <v>13</v>
      </c>
      <c r="AU29" s="13">
        <v>37</v>
      </c>
      <c r="AV29" s="13">
        <v>11</v>
      </c>
      <c r="AW29" s="13">
        <v>26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145</v>
      </c>
      <c r="BW29" s="13">
        <v>1136</v>
      </c>
      <c r="BX29" s="13">
        <v>923</v>
      </c>
      <c r="BY29" s="13">
        <v>213</v>
      </c>
      <c r="BZ29" s="13">
        <v>39</v>
      </c>
      <c r="CA29" s="13">
        <v>123</v>
      </c>
      <c r="CB29" s="13">
        <v>95</v>
      </c>
      <c r="CC29" s="13">
        <v>28</v>
      </c>
      <c r="CD29" s="13">
        <v>106</v>
      </c>
      <c r="CE29" s="13">
        <v>1013</v>
      </c>
      <c r="CF29" s="13">
        <v>828</v>
      </c>
      <c r="CG29" s="13">
        <v>185</v>
      </c>
      <c r="CH29" s="13">
        <v>106</v>
      </c>
      <c r="CI29" s="13">
        <v>1013</v>
      </c>
      <c r="CJ29" s="13">
        <v>828</v>
      </c>
      <c r="CK29" s="13">
        <v>185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193</v>
      </c>
      <c r="CU29" s="13">
        <v>5071</v>
      </c>
      <c r="CV29" s="13">
        <v>3640</v>
      </c>
      <c r="CW29" s="13">
        <v>1431</v>
      </c>
      <c r="CX29" s="13">
        <v>28</v>
      </c>
      <c r="CY29" s="13">
        <v>100</v>
      </c>
      <c r="CZ29" s="13">
        <v>58</v>
      </c>
      <c r="DA29" s="13">
        <v>42</v>
      </c>
      <c r="DB29" s="13">
        <v>165</v>
      </c>
      <c r="DC29" s="13">
        <v>4971</v>
      </c>
      <c r="DD29" s="13">
        <v>3582</v>
      </c>
      <c r="DE29" s="13">
        <v>1389</v>
      </c>
      <c r="DF29" s="13">
        <v>165</v>
      </c>
      <c r="DG29" s="13">
        <v>4971</v>
      </c>
      <c r="DH29" s="13">
        <v>3582</v>
      </c>
      <c r="DI29" s="13">
        <v>1389</v>
      </c>
      <c r="DJ29" s="13" t="s">
        <v>17</v>
      </c>
      <c r="DK29" s="13" t="s">
        <v>17</v>
      </c>
      <c r="DL29" s="13" t="s">
        <v>17</v>
      </c>
      <c r="DM29" s="13" t="s">
        <v>17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>
        <v>1</v>
      </c>
      <c r="DS29" s="13">
        <v>34</v>
      </c>
      <c r="DT29" s="13">
        <v>30</v>
      </c>
      <c r="DU29" s="13">
        <v>4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>
        <v>1</v>
      </c>
      <c r="EA29" s="13">
        <v>34</v>
      </c>
      <c r="EB29" s="13">
        <v>30</v>
      </c>
      <c r="EC29" s="13">
        <v>4</v>
      </c>
      <c r="ED29" s="13">
        <v>1</v>
      </c>
      <c r="EE29" s="13">
        <v>34</v>
      </c>
      <c r="EF29" s="13">
        <v>30</v>
      </c>
      <c r="EG29" s="13">
        <v>4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>
        <v>2</v>
      </c>
      <c r="C30" s="13">
        <v>6</v>
      </c>
      <c r="D30" s="13">
        <v>4</v>
      </c>
      <c r="E30" s="13">
        <v>2</v>
      </c>
      <c r="F30" s="13" t="s">
        <v>17</v>
      </c>
      <c r="G30" s="13" t="s">
        <v>17</v>
      </c>
      <c r="H30" s="13" t="s">
        <v>17</v>
      </c>
      <c r="I30" s="13" t="s">
        <v>17</v>
      </c>
      <c r="J30" s="13">
        <v>2</v>
      </c>
      <c r="K30" s="13">
        <v>6</v>
      </c>
      <c r="L30" s="13">
        <v>4</v>
      </c>
      <c r="M30" s="13">
        <v>2</v>
      </c>
      <c r="N30" s="13">
        <v>2</v>
      </c>
      <c r="O30" s="13">
        <v>6</v>
      </c>
      <c r="P30" s="13">
        <v>4</v>
      </c>
      <c r="Q30" s="13">
        <v>2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1126</v>
      </c>
      <c r="AA30" s="13">
        <v>13057</v>
      </c>
      <c r="AB30" s="13">
        <v>7373</v>
      </c>
      <c r="AC30" s="13">
        <v>5684</v>
      </c>
      <c r="AD30" s="13">
        <v>359</v>
      </c>
      <c r="AE30" s="13">
        <v>1151</v>
      </c>
      <c r="AF30" s="13">
        <v>424</v>
      </c>
      <c r="AG30" s="13">
        <v>727</v>
      </c>
      <c r="AH30" s="13">
        <v>759</v>
      </c>
      <c r="AI30" s="13">
        <v>11870</v>
      </c>
      <c r="AJ30" s="13">
        <v>6939</v>
      </c>
      <c r="AK30" s="13">
        <v>4931</v>
      </c>
      <c r="AL30" s="13">
        <v>705</v>
      </c>
      <c r="AM30" s="13">
        <v>10454</v>
      </c>
      <c r="AN30" s="13">
        <v>6503</v>
      </c>
      <c r="AO30" s="13">
        <v>3951</v>
      </c>
      <c r="AP30" s="13">
        <v>54</v>
      </c>
      <c r="AQ30" s="13">
        <v>1416</v>
      </c>
      <c r="AR30" s="13">
        <v>436</v>
      </c>
      <c r="AS30" s="13">
        <v>980</v>
      </c>
      <c r="AT30" s="13">
        <v>8</v>
      </c>
      <c r="AU30" s="13">
        <v>36</v>
      </c>
      <c r="AV30" s="13">
        <v>10</v>
      </c>
      <c r="AW30" s="13">
        <v>26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67</v>
      </c>
      <c r="BW30" s="13">
        <v>473</v>
      </c>
      <c r="BX30" s="13">
        <v>372</v>
      </c>
      <c r="BY30" s="13">
        <v>101</v>
      </c>
      <c r="BZ30" s="13">
        <v>13</v>
      </c>
      <c r="CA30" s="13">
        <v>35</v>
      </c>
      <c r="CB30" s="13">
        <v>29</v>
      </c>
      <c r="CC30" s="13">
        <v>6</v>
      </c>
      <c r="CD30" s="13">
        <v>54</v>
      </c>
      <c r="CE30" s="13">
        <v>438</v>
      </c>
      <c r="CF30" s="13">
        <v>343</v>
      </c>
      <c r="CG30" s="13">
        <v>95</v>
      </c>
      <c r="CH30" s="13">
        <v>54</v>
      </c>
      <c r="CI30" s="13">
        <v>438</v>
      </c>
      <c r="CJ30" s="13">
        <v>343</v>
      </c>
      <c r="CK30" s="13">
        <v>95</v>
      </c>
      <c r="CL30" s="13" t="s">
        <v>17</v>
      </c>
      <c r="CM30" s="13" t="s">
        <v>17</v>
      </c>
      <c r="CN30" s="13" t="s">
        <v>17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61</v>
      </c>
      <c r="CU30" s="13">
        <v>2841</v>
      </c>
      <c r="CV30" s="13">
        <v>1863</v>
      </c>
      <c r="CW30" s="13">
        <v>978</v>
      </c>
      <c r="CX30" s="13">
        <v>7</v>
      </c>
      <c r="CY30" s="13">
        <v>16</v>
      </c>
      <c r="CZ30" s="13">
        <v>9</v>
      </c>
      <c r="DA30" s="13">
        <v>7</v>
      </c>
      <c r="DB30" s="13">
        <v>54</v>
      </c>
      <c r="DC30" s="13">
        <v>2825</v>
      </c>
      <c r="DD30" s="13">
        <v>1854</v>
      </c>
      <c r="DE30" s="13">
        <v>971</v>
      </c>
      <c r="DF30" s="13">
        <v>53</v>
      </c>
      <c r="DG30" s="13">
        <v>2784</v>
      </c>
      <c r="DH30" s="13">
        <v>1828</v>
      </c>
      <c r="DI30" s="13">
        <v>956</v>
      </c>
      <c r="DJ30" s="13">
        <v>1</v>
      </c>
      <c r="DK30" s="13">
        <v>41</v>
      </c>
      <c r="DL30" s="13">
        <v>26</v>
      </c>
      <c r="DM30" s="13">
        <v>15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>
        <v>1</v>
      </c>
      <c r="DS30" s="13">
        <v>3</v>
      </c>
      <c r="DT30" s="13">
        <v>3</v>
      </c>
      <c r="DU30" s="13" t="s">
        <v>17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>
        <v>1</v>
      </c>
      <c r="EA30" s="13">
        <v>3</v>
      </c>
      <c r="EB30" s="13">
        <v>3</v>
      </c>
      <c r="EC30" s="13" t="s">
        <v>17</v>
      </c>
      <c r="ED30" s="13">
        <v>1</v>
      </c>
      <c r="EE30" s="13">
        <v>3</v>
      </c>
      <c r="EF30" s="13">
        <v>3</v>
      </c>
      <c r="EG30" s="13" t="s">
        <v>17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1</v>
      </c>
      <c r="C31" s="13">
        <v>103</v>
      </c>
      <c r="D31" s="13">
        <v>28</v>
      </c>
      <c r="E31" s="13">
        <v>75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1</v>
      </c>
      <c r="K31" s="13">
        <v>103</v>
      </c>
      <c r="L31" s="13">
        <v>28</v>
      </c>
      <c r="M31" s="13">
        <v>75</v>
      </c>
      <c r="N31" s="13">
        <v>1</v>
      </c>
      <c r="O31" s="13">
        <v>103</v>
      </c>
      <c r="P31" s="13">
        <v>28</v>
      </c>
      <c r="Q31" s="13">
        <v>75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2113</v>
      </c>
      <c r="AA31" s="13">
        <v>22437</v>
      </c>
      <c r="AB31" s="13">
        <v>11537</v>
      </c>
      <c r="AC31" s="13">
        <v>10879</v>
      </c>
      <c r="AD31" s="13">
        <v>732</v>
      </c>
      <c r="AE31" s="13">
        <v>2630</v>
      </c>
      <c r="AF31" s="13">
        <v>1007</v>
      </c>
      <c r="AG31" s="13">
        <v>1623</v>
      </c>
      <c r="AH31" s="13">
        <v>1375</v>
      </c>
      <c r="AI31" s="13">
        <v>19778</v>
      </c>
      <c r="AJ31" s="13">
        <v>10523</v>
      </c>
      <c r="AK31" s="13">
        <v>9234</v>
      </c>
      <c r="AL31" s="13">
        <v>1246</v>
      </c>
      <c r="AM31" s="13">
        <v>16520</v>
      </c>
      <c r="AN31" s="13">
        <v>9350</v>
      </c>
      <c r="AO31" s="13">
        <v>7149</v>
      </c>
      <c r="AP31" s="13">
        <v>129</v>
      </c>
      <c r="AQ31" s="13">
        <v>3258</v>
      </c>
      <c r="AR31" s="13">
        <v>1173</v>
      </c>
      <c r="AS31" s="13">
        <v>2085</v>
      </c>
      <c r="AT31" s="13">
        <v>6</v>
      </c>
      <c r="AU31" s="13">
        <v>29</v>
      </c>
      <c r="AV31" s="13">
        <v>7</v>
      </c>
      <c r="AW31" s="13">
        <v>22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84</v>
      </c>
      <c r="BW31" s="13">
        <v>464</v>
      </c>
      <c r="BX31" s="13">
        <v>359</v>
      </c>
      <c r="BY31" s="13">
        <v>105</v>
      </c>
      <c r="BZ31" s="13">
        <v>10</v>
      </c>
      <c r="CA31" s="13">
        <v>22</v>
      </c>
      <c r="CB31" s="13">
        <v>17</v>
      </c>
      <c r="CC31" s="13">
        <v>5</v>
      </c>
      <c r="CD31" s="13">
        <v>74</v>
      </c>
      <c r="CE31" s="13">
        <v>442</v>
      </c>
      <c r="CF31" s="13">
        <v>342</v>
      </c>
      <c r="CG31" s="13">
        <v>100</v>
      </c>
      <c r="CH31" s="13">
        <v>74</v>
      </c>
      <c r="CI31" s="13">
        <v>442</v>
      </c>
      <c r="CJ31" s="13">
        <v>342</v>
      </c>
      <c r="CK31" s="13">
        <v>100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64</v>
      </c>
      <c r="CU31" s="13">
        <v>3153</v>
      </c>
      <c r="CV31" s="13">
        <v>1682</v>
      </c>
      <c r="CW31" s="13">
        <v>1471</v>
      </c>
      <c r="CX31" s="13">
        <v>7</v>
      </c>
      <c r="CY31" s="13">
        <v>15</v>
      </c>
      <c r="CZ31" s="13">
        <v>12</v>
      </c>
      <c r="DA31" s="13">
        <v>3</v>
      </c>
      <c r="DB31" s="13">
        <v>57</v>
      </c>
      <c r="DC31" s="13">
        <v>3138</v>
      </c>
      <c r="DD31" s="13">
        <v>1670</v>
      </c>
      <c r="DE31" s="13">
        <v>1468</v>
      </c>
      <c r="DF31" s="13">
        <v>57</v>
      </c>
      <c r="DG31" s="13">
        <v>3138</v>
      </c>
      <c r="DH31" s="13">
        <v>1670</v>
      </c>
      <c r="DI31" s="13">
        <v>1468</v>
      </c>
      <c r="DJ31" s="13" t="s">
        <v>17</v>
      </c>
      <c r="DK31" s="13" t="s">
        <v>17</v>
      </c>
      <c r="DL31" s="13" t="s">
        <v>17</v>
      </c>
      <c r="DM31" s="13" t="s">
        <v>17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>
        <v>1</v>
      </c>
      <c r="DS31" s="13">
        <v>4</v>
      </c>
      <c r="DT31" s="13">
        <v>4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>
        <v>1</v>
      </c>
      <c r="EA31" s="13">
        <v>4</v>
      </c>
      <c r="EB31" s="13">
        <v>4</v>
      </c>
      <c r="EC31" s="13" t="s">
        <v>17</v>
      </c>
      <c r="ED31" s="13" t="s">
        <v>17</v>
      </c>
      <c r="EE31" s="13" t="s">
        <v>17</v>
      </c>
      <c r="EF31" s="13" t="s">
        <v>17</v>
      </c>
      <c r="EG31" s="13" t="s">
        <v>17</v>
      </c>
      <c r="EH31" s="13">
        <v>1</v>
      </c>
      <c r="EI31" s="13">
        <v>4</v>
      </c>
      <c r="EJ31" s="13">
        <v>4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 t="s">
        <v>17</v>
      </c>
      <c r="C32" s="13" t="s">
        <v>17</v>
      </c>
      <c r="D32" s="13" t="s">
        <v>17</v>
      </c>
      <c r="E32" s="13" t="s">
        <v>17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287</v>
      </c>
      <c r="AA32" s="13">
        <v>3373</v>
      </c>
      <c r="AB32" s="13">
        <v>1670</v>
      </c>
      <c r="AC32" s="13">
        <v>1687</v>
      </c>
      <c r="AD32" s="13">
        <v>75</v>
      </c>
      <c r="AE32" s="13">
        <v>275</v>
      </c>
      <c r="AF32" s="13">
        <v>79</v>
      </c>
      <c r="AG32" s="13">
        <v>196</v>
      </c>
      <c r="AH32" s="13">
        <v>209</v>
      </c>
      <c r="AI32" s="13">
        <v>3084</v>
      </c>
      <c r="AJ32" s="13">
        <v>1586</v>
      </c>
      <c r="AK32" s="13">
        <v>1482</v>
      </c>
      <c r="AL32" s="13">
        <v>184</v>
      </c>
      <c r="AM32" s="13">
        <v>2659</v>
      </c>
      <c r="AN32" s="13">
        <v>1434</v>
      </c>
      <c r="AO32" s="13">
        <v>1209</v>
      </c>
      <c r="AP32" s="13">
        <v>25</v>
      </c>
      <c r="AQ32" s="13">
        <v>425</v>
      </c>
      <c r="AR32" s="13">
        <v>152</v>
      </c>
      <c r="AS32" s="13">
        <v>273</v>
      </c>
      <c r="AT32" s="13">
        <v>3</v>
      </c>
      <c r="AU32" s="13">
        <v>14</v>
      </c>
      <c r="AV32" s="13">
        <v>5</v>
      </c>
      <c r="AW32" s="13">
        <v>9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14</v>
      </c>
      <c r="BW32" s="13">
        <v>107</v>
      </c>
      <c r="BX32" s="13">
        <v>76</v>
      </c>
      <c r="BY32" s="13">
        <v>31</v>
      </c>
      <c r="BZ32" s="13" t="s">
        <v>17</v>
      </c>
      <c r="CA32" s="13" t="s">
        <v>17</v>
      </c>
      <c r="CB32" s="13" t="s">
        <v>17</v>
      </c>
      <c r="CC32" s="13" t="s">
        <v>17</v>
      </c>
      <c r="CD32" s="13">
        <v>14</v>
      </c>
      <c r="CE32" s="13">
        <v>107</v>
      </c>
      <c r="CF32" s="13">
        <v>76</v>
      </c>
      <c r="CG32" s="13">
        <v>31</v>
      </c>
      <c r="CH32" s="13">
        <v>14</v>
      </c>
      <c r="CI32" s="13">
        <v>107</v>
      </c>
      <c r="CJ32" s="13">
        <v>76</v>
      </c>
      <c r="CK32" s="13">
        <v>31</v>
      </c>
      <c r="CL32" s="13" t="s">
        <v>17</v>
      </c>
      <c r="CM32" s="13" t="s">
        <v>17</v>
      </c>
      <c r="CN32" s="13" t="s">
        <v>17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9</v>
      </c>
      <c r="CU32" s="13">
        <v>366</v>
      </c>
      <c r="CV32" s="13">
        <v>203</v>
      </c>
      <c r="CW32" s="13">
        <v>163</v>
      </c>
      <c r="CX32" s="13" t="s">
        <v>17</v>
      </c>
      <c r="CY32" s="13" t="s">
        <v>17</v>
      </c>
      <c r="CZ32" s="13" t="s">
        <v>17</v>
      </c>
      <c r="DA32" s="13" t="s">
        <v>17</v>
      </c>
      <c r="DB32" s="13">
        <v>9</v>
      </c>
      <c r="DC32" s="13">
        <v>366</v>
      </c>
      <c r="DD32" s="13">
        <v>203</v>
      </c>
      <c r="DE32" s="13">
        <v>163</v>
      </c>
      <c r="DF32" s="13">
        <v>9</v>
      </c>
      <c r="DG32" s="13">
        <v>366</v>
      </c>
      <c r="DH32" s="13">
        <v>203</v>
      </c>
      <c r="DI32" s="13">
        <v>163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 t="s">
        <v>17</v>
      </c>
      <c r="C33" s="13" t="s">
        <v>17</v>
      </c>
      <c r="D33" s="13" t="s">
        <v>17</v>
      </c>
      <c r="E33" s="13" t="s">
        <v>17</v>
      </c>
      <c r="F33" s="13" t="s">
        <v>17</v>
      </c>
      <c r="G33" s="13" t="s">
        <v>17</v>
      </c>
      <c r="H33" s="13" t="s">
        <v>17</v>
      </c>
      <c r="I33" s="13" t="s">
        <v>17</v>
      </c>
      <c r="J33" s="13" t="s">
        <v>17</v>
      </c>
      <c r="K33" s="13" t="s">
        <v>17</v>
      </c>
      <c r="L33" s="13" t="s">
        <v>17</v>
      </c>
      <c r="M33" s="13" t="s">
        <v>17</v>
      </c>
      <c r="N33" s="13" t="s">
        <v>17</v>
      </c>
      <c r="O33" s="13" t="s">
        <v>17</v>
      </c>
      <c r="P33" s="13" t="s">
        <v>17</v>
      </c>
      <c r="Q33" s="13" t="s">
        <v>17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273</v>
      </c>
      <c r="AA33" s="13">
        <v>3726</v>
      </c>
      <c r="AB33" s="13">
        <v>1750</v>
      </c>
      <c r="AC33" s="13">
        <v>1976</v>
      </c>
      <c r="AD33" s="13">
        <v>77</v>
      </c>
      <c r="AE33" s="13">
        <v>332</v>
      </c>
      <c r="AF33" s="13">
        <v>135</v>
      </c>
      <c r="AG33" s="13">
        <v>197</v>
      </c>
      <c r="AH33" s="13">
        <v>194</v>
      </c>
      <c r="AI33" s="13">
        <v>3386</v>
      </c>
      <c r="AJ33" s="13">
        <v>1609</v>
      </c>
      <c r="AK33" s="13">
        <v>1777</v>
      </c>
      <c r="AL33" s="13">
        <v>174</v>
      </c>
      <c r="AM33" s="13">
        <v>3125</v>
      </c>
      <c r="AN33" s="13">
        <v>1550</v>
      </c>
      <c r="AO33" s="13">
        <v>1575</v>
      </c>
      <c r="AP33" s="13">
        <v>20</v>
      </c>
      <c r="AQ33" s="13">
        <v>261</v>
      </c>
      <c r="AR33" s="13">
        <v>59</v>
      </c>
      <c r="AS33" s="13">
        <v>202</v>
      </c>
      <c r="AT33" s="13">
        <v>2</v>
      </c>
      <c r="AU33" s="13">
        <v>8</v>
      </c>
      <c r="AV33" s="13">
        <v>6</v>
      </c>
      <c r="AW33" s="13">
        <v>2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21</v>
      </c>
      <c r="BW33" s="13">
        <v>103</v>
      </c>
      <c r="BX33" s="13">
        <v>79</v>
      </c>
      <c r="BY33" s="13">
        <v>24</v>
      </c>
      <c r="BZ33" s="13">
        <v>1</v>
      </c>
      <c r="CA33" s="13">
        <v>3</v>
      </c>
      <c r="CB33" s="13">
        <v>1</v>
      </c>
      <c r="CC33" s="13">
        <v>2</v>
      </c>
      <c r="CD33" s="13">
        <v>19</v>
      </c>
      <c r="CE33" s="13">
        <v>93</v>
      </c>
      <c r="CF33" s="13">
        <v>73</v>
      </c>
      <c r="CG33" s="13">
        <v>20</v>
      </c>
      <c r="CH33" s="13">
        <v>19</v>
      </c>
      <c r="CI33" s="13">
        <v>93</v>
      </c>
      <c r="CJ33" s="13">
        <v>73</v>
      </c>
      <c r="CK33" s="13">
        <v>20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>
        <v>1</v>
      </c>
      <c r="CQ33" s="13">
        <v>7</v>
      </c>
      <c r="CR33" s="13">
        <v>5</v>
      </c>
      <c r="CS33" s="13">
        <v>2</v>
      </c>
      <c r="CT33" s="13">
        <v>8</v>
      </c>
      <c r="CU33" s="13">
        <v>251</v>
      </c>
      <c r="CV33" s="13">
        <v>128</v>
      </c>
      <c r="CW33" s="13">
        <v>123</v>
      </c>
      <c r="CX33" s="13">
        <v>1</v>
      </c>
      <c r="CY33" s="13">
        <v>2</v>
      </c>
      <c r="CZ33" s="13">
        <v>1</v>
      </c>
      <c r="DA33" s="13">
        <v>1</v>
      </c>
      <c r="DB33" s="13">
        <v>7</v>
      </c>
      <c r="DC33" s="13">
        <v>249</v>
      </c>
      <c r="DD33" s="13">
        <v>127</v>
      </c>
      <c r="DE33" s="13">
        <v>122</v>
      </c>
      <c r="DF33" s="13">
        <v>7</v>
      </c>
      <c r="DG33" s="13">
        <v>249</v>
      </c>
      <c r="DH33" s="13">
        <v>127</v>
      </c>
      <c r="DI33" s="13">
        <v>122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>
        <v>1</v>
      </c>
      <c r="C34" s="13">
        <v>2</v>
      </c>
      <c r="D34" s="13">
        <v>2</v>
      </c>
      <c r="E34" s="13" t="s">
        <v>17</v>
      </c>
      <c r="F34" s="13" t="s">
        <v>17</v>
      </c>
      <c r="G34" s="13" t="s">
        <v>17</v>
      </c>
      <c r="H34" s="13" t="s">
        <v>17</v>
      </c>
      <c r="I34" s="13" t="s">
        <v>17</v>
      </c>
      <c r="J34" s="13">
        <v>1</v>
      </c>
      <c r="K34" s="13">
        <v>2</v>
      </c>
      <c r="L34" s="13">
        <v>2</v>
      </c>
      <c r="M34" s="13" t="s">
        <v>17</v>
      </c>
      <c r="N34" s="13">
        <v>1</v>
      </c>
      <c r="O34" s="13">
        <v>2</v>
      </c>
      <c r="P34" s="13">
        <v>2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273</v>
      </c>
      <c r="AA34" s="13">
        <v>2711</v>
      </c>
      <c r="AB34" s="13">
        <v>1534</v>
      </c>
      <c r="AC34" s="13">
        <v>1177</v>
      </c>
      <c r="AD34" s="13">
        <v>86</v>
      </c>
      <c r="AE34" s="13">
        <v>358</v>
      </c>
      <c r="AF34" s="13">
        <v>138</v>
      </c>
      <c r="AG34" s="13">
        <v>220</v>
      </c>
      <c r="AH34" s="13">
        <v>186</v>
      </c>
      <c r="AI34" s="13">
        <v>2348</v>
      </c>
      <c r="AJ34" s="13">
        <v>1394</v>
      </c>
      <c r="AK34" s="13">
        <v>954</v>
      </c>
      <c r="AL34" s="13">
        <v>172</v>
      </c>
      <c r="AM34" s="13">
        <v>2107</v>
      </c>
      <c r="AN34" s="13">
        <v>1347</v>
      </c>
      <c r="AO34" s="13">
        <v>760</v>
      </c>
      <c r="AP34" s="13">
        <v>14</v>
      </c>
      <c r="AQ34" s="13">
        <v>241</v>
      </c>
      <c r="AR34" s="13">
        <v>47</v>
      </c>
      <c r="AS34" s="13">
        <v>194</v>
      </c>
      <c r="AT34" s="13">
        <v>1</v>
      </c>
      <c r="AU34" s="13">
        <v>5</v>
      </c>
      <c r="AV34" s="13">
        <v>2</v>
      </c>
      <c r="AW34" s="13">
        <v>3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5</v>
      </c>
      <c r="BW34" s="13">
        <v>34</v>
      </c>
      <c r="BX34" s="13">
        <v>28</v>
      </c>
      <c r="BY34" s="13">
        <v>6</v>
      </c>
      <c r="BZ34" s="13" t="s">
        <v>17</v>
      </c>
      <c r="CA34" s="13" t="s">
        <v>17</v>
      </c>
      <c r="CB34" s="13" t="s">
        <v>17</v>
      </c>
      <c r="CC34" s="13" t="s">
        <v>17</v>
      </c>
      <c r="CD34" s="13">
        <v>5</v>
      </c>
      <c r="CE34" s="13">
        <v>34</v>
      </c>
      <c r="CF34" s="13">
        <v>28</v>
      </c>
      <c r="CG34" s="13">
        <v>6</v>
      </c>
      <c r="CH34" s="13">
        <v>5</v>
      </c>
      <c r="CI34" s="13">
        <v>34</v>
      </c>
      <c r="CJ34" s="13">
        <v>28</v>
      </c>
      <c r="CK34" s="13">
        <v>6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8</v>
      </c>
      <c r="CU34" s="13">
        <v>348</v>
      </c>
      <c r="CV34" s="13">
        <v>293</v>
      </c>
      <c r="CW34" s="13">
        <v>55</v>
      </c>
      <c r="CX34" s="13" t="s">
        <v>17</v>
      </c>
      <c r="CY34" s="13" t="s">
        <v>17</v>
      </c>
      <c r="CZ34" s="13" t="s">
        <v>17</v>
      </c>
      <c r="DA34" s="13" t="s">
        <v>17</v>
      </c>
      <c r="DB34" s="13">
        <v>8</v>
      </c>
      <c r="DC34" s="13">
        <v>348</v>
      </c>
      <c r="DD34" s="13">
        <v>293</v>
      </c>
      <c r="DE34" s="13">
        <v>55</v>
      </c>
      <c r="DF34" s="13">
        <v>8</v>
      </c>
      <c r="DG34" s="13">
        <v>348</v>
      </c>
      <c r="DH34" s="13">
        <v>293</v>
      </c>
      <c r="DI34" s="13">
        <v>55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>
        <v>1</v>
      </c>
      <c r="C35" s="13">
        <v>5</v>
      </c>
      <c r="D35" s="13">
        <v>4</v>
      </c>
      <c r="E35" s="13">
        <v>1</v>
      </c>
      <c r="F35" s="13" t="s">
        <v>17</v>
      </c>
      <c r="G35" s="13" t="s">
        <v>17</v>
      </c>
      <c r="H35" s="13" t="s">
        <v>17</v>
      </c>
      <c r="I35" s="13" t="s">
        <v>17</v>
      </c>
      <c r="J35" s="13">
        <v>1</v>
      </c>
      <c r="K35" s="13">
        <v>5</v>
      </c>
      <c r="L35" s="13">
        <v>4</v>
      </c>
      <c r="M35" s="13">
        <v>1</v>
      </c>
      <c r="N35" s="13">
        <v>1</v>
      </c>
      <c r="O35" s="13">
        <v>5</v>
      </c>
      <c r="P35" s="13">
        <v>4</v>
      </c>
      <c r="Q35" s="13">
        <v>1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333</v>
      </c>
      <c r="AA35" s="13">
        <v>3117</v>
      </c>
      <c r="AB35" s="13">
        <v>1575</v>
      </c>
      <c r="AC35" s="13">
        <v>1542</v>
      </c>
      <c r="AD35" s="13">
        <v>103</v>
      </c>
      <c r="AE35" s="13">
        <v>463</v>
      </c>
      <c r="AF35" s="13">
        <v>189</v>
      </c>
      <c r="AG35" s="13">
        <v>274</v>
      </c>
      <c r="AH35" s="13">
        <v>229</v>
      </c>
      <c r="AI35" s="13">
        <v>2638</v>
      </c>
      <c r="AJ35" s="13">
        <v>1383</v>
      </c>
      <c r="AK35" s="13">
        <v>1255</v>
      </c>
      <c r="AL35" s="13">
        <v>210</v>
      </c>
      <c r="AM35" s="13">
        <v>2380</v>
      </c>
      <c r="AN35" s="13">
        <v>1337</v>
      </c>
      <c r="AO35" s="13">
        <v>1043</v>
      </c>
      <c r="AP35" s="13">
        <v>19</v>
      </c>
      <c r="AQ35" s="13">
        <v>258</v>
      </c>
      <c r="AR35" s="13">
        <v>46</v>
      </c>
      <c r="AS35" s="13">
        <v>212</v>
      </c>
      <c r="AT35" s="13">
        <v>1</v>
      </c>
      <c r="AU35" s="13">
        <v>16</v>
      </c>
      <c r="AV35" s="13">
        <v>3</v>
      </c>
      <c r="AW35" s="13">
        <v>13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19</v>
      </c>
      <c r="BW35" s="13">
        <v>111</v>
      </c>
      <c r="BX35" s="13">
        <v>81</v>
      </c>
      <c r="BY35" s="13">
        <v>30</v>
      </c>
      <c r="BZ35" s="13">
        <v>4</v>
      </c>
      <c r="CA35" s="13">
        <v>11</v>
      </c>
      <c r="CB35" s="13">
        <v>8</v>
      </c>
      <c r="CC35" s="13">
        <v>3</v>
      </c>
      <c r="CD35" s="13">
        <v>15</v>
      </c>
      <c r="CE35" s="13">
        <v>100</v>
      </c>
      <c r="CF35" s="13">
        <v>73</v>
      </c>
      <c r="CG35" s="13">
        <v>27</v>
      </c>
      <c r="CH35" s="13">
        <v>15</v>
      </c>
      <c r="CI35" s="13">
        <v>100</v>
      </c>
      <c r="CJ35" s="13">
        <v>73</v>
      </c>
      <c r="CK35" s="13">
        <v>27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10</v>
      </c>
      <c r="CU35" s="13">
        <v>98</v>
      </c>
      <c r="CV35" s="13">
        <v>49</v>
      </c>
      <c r="CW35" s="13">
        <v>49</v>
      </c>
      <c r="CX35" s="13">
        <v>1</v>
      </c>
      <c r="CY35" s="13">
        <v>1</v>
      </c>
      <c r="CZ35" s="13">
        <v>1</v>
      </c>
      <c r="DA35" s="13" t="s">
        <v>17</v>
      </c>
      <c r="DB35" s="13">
        <v>9</v>
      </c>
      <c r="DC35" s="13">
        <v>97</v>
      </c>
      <c r="DD35" s="13">
        <v>48</v>
      </c>
      <c r="DE35" s="13">
        <v>49</v>
      </c>
      <c r="DF35" s="13">
        <v>9</v>
      </c>
      <c r="DG35" s="13">
        <v>97</v>
      </c>
      <c r="DH35" s="13">
        <v>48</v>
      </c>
      <c r="DI35" s="13">
        <v>49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 t="s">
        <v>17</v>
      </c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  <c r="M36" s="13" t="s">
        <v>17</v>
      </c>
      <c r="N36" s="13" t="s">
        <v>17</v>
      </c>
      <c r="O36" s="13" t="s">
        <v>17</v>
      </c>
      <c r="P36" s="13" t="s">
        <v>17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252</v>
      </c>
      <c r="AA36" s="13">
        <v>2535</v>
      </c>
      <c r="AB36" s="13">
        <v>1143</v>
      </c>
      <c r="AC36" s="13">
        <v>1392</v>
      </c>
      <c r="AD36" s="13">
        <v>109</v>
      </c>
      <c r="AE36" s="13">
        <v>469</v>
      </c>
      <c r="AF36" s="13">
        <v>166</v>
      </c>
      <c r="AG36" s="13">
        <v>303</v>
      </c>
      <c r="AH36" s="13">
        <v>143</v>
      </c>
      <c r="AI36" s="13">
        <v>2066</v>
      </c>
      <c r="AJ36" s="13">
        <v>977</v>
      </c>
      <c r="AK36" s="13">
        <v>1089</v>
      </c>
      <c r="AL36" s="13">
        <v>131</v>
      </c>
      <c r="AM36" s="13">
        <v>1906</v>
      </c>
      <c r="AN36" s="13">
        <v>938</v>
      </c>
      <c r="AO36" s="13">
        <v>968</v>
      </c>
      <c r="AP36" s="13">
        <v>12</v>
      </c>
      <c r="AQ36" s="13">
        <v>160</v>
      </c>
      <c r="AR36" s="13">
        <v>39</v>
      </c>
      <c r="AS36" s="13">
        <v>121</v>
      </c>
      <c r="AT36" s="13" t="s">
        <v>17</v>
      </c>
      <c r="AU36" s="13" t="s">
        <v>17</v>
      </c>
      <c r="AV36" s="13" t="s">
        <v>17</v>
      </c>
      <c r="AW36" s="13" t="s">
        <v>17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10</v>
      </c>
      <c r="BW36" s="13">
        <v>142</v>
      </c>
      <c r="BX36" s="13">
        <v>103</v>
      </c>
      <c r="BY36" s="13">
        <v>39</v>
      </c>
      <c r="BZ36" s="13" t="s">
        <v>17</v>
      </c>
      <c r="CA36" s="13" t="s">
        <v>17</v>
      </c>
      <c r="CB36" s="13" t="s">
        <v>17</v>
      </c>
      <c r="CC36" s="13" t="s">
        <v>17</v>
      </c>
      <c r="CD36" s="13">
        <v>10</v>
      </c>
      <c r="CE36" s="13">
        <v>142</v>
      </c>
      <c r="CF36" s="13">
        <v>103</v>
      </c>
      <c r="CG36" s="13">
        <v>39</v>
      </c>
      <c r="CH36" s="13">
        <v>10</v>
      </c>
      <c r="CI36" s="13">
        <v>142</v>
      </c>
      <c r="CJ36" s="13">
        <v>103</v>
      </c>
      <c r="CK36" s="13">
        <v>39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4</v>
      </c>
      <c r="CU36" s="13">
        <v>12</v>
      </c>
      <c r="CV36" s="13">
        <v>8</v>
      </c>
      <c r="CW36" s="13">
        <v>4</v>
      </c>
      <c r="CX36" s="13">
        <v>3</v>
      </c>
      <c r="CY36" s="13">
        <v>6</v>
      </c>
      <c r="CZ36" s="13">
        <v>5</v>
      </c>
      <c r="DA36" s="13">
        <v>1</v>
      </c>
      <c r="DB36" s="13">
        <v>1</v>
      </c>
      <c r="DC36" s="13">
        <v>6</v>
      </c>
      <c r="DD36" s="13">
        <v>3</v>
      </c>
      <c r="DE36" s="13">
        <v>3</v>
      </c>
      <c r="DF36" s="13">
        <v>1</v>
      </c>
      <c r="DG36" s="13">
        <v>6</v>
      </c>
      <c r="DH36" s="13">
        <v>3</v>
      </c>
      <c r="DI36" s="13">
        <v>3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 t="s">
        <v>17</v>
      </c>
      <c r="DS36" s="13" t="s">
        <v>17</v>
      </c>
      <c r="DT36" s="13" t="s">
        <v>17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 t="s">
        <v>17</v>
      </c>
      <c r="EA36" s="13" t="s">
        <v>17</v>
      </c>
      <c r="EB36" s="13" t="s">
        <v>17</v>
      </c>
      <c r="EC36" s="13" t="s">
        <v>17</v>
      </c>
      <c r="ED36" s="13" t="s">
        <v>17</v>
      </c>
      <c r="EE36" s="13" t="s">
        <v>17</v>
      </c>
      <c r="EF36" s="13" t="s">
        <v>17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 t="s">
        <v>17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  <c r="O37" s="13" t="s">
        <v>17</v>
      </c>
      <c r="P37" s="13" t="s">
        <v>17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222</v>
      </c>
      <c r="AA37" s="13">
        <v>2742</v>
      </c>
      <c r="AB37" s="13">
        <v>1329</v>
      </c>
      <c r="AC37" s="13">
        <v>1413</v>
      </c>
      <c r="AD37" s="13">
        <v>69</v>
      </c>
      <c r="AE37" s="13">
        <v>230</v>
      </c>
      <c r="AF37" s="13">
        <v>112</v>
      </c>
      <c r="AG37" s="13">
        <v>118</v>
      </c>
      <c r="AH37" s="13">
        <v>153</v>
      </c>
      <c r="AI37" s="13">
        <v>2512</v>
      </c>
      <c r="AJ37" s="13">
        <v>1217</v>
      </c>
      <c r="AK37" s="13">
        <v>1295</v>
      </c>
      <c r="AL37" s="13">
        <v>144</v>
      </c>
      <c r="AM37" s="13">
        <v>2407</v>
      </c>
      <c r="AN37" s="13">
        <v>1191</v>
      </c>
      <c r="AO37" s="13">
        <v>1216</v>
      </c>
      <c r="AP37" s="13">
        <v>9</v>
      </c>
      <c r="AQ37" s="13">
        <v>105</v>
      </c>
      <c r="AR37" s="13">
        <v>26</v>
      </c>
      <c r="AS37" s="13">
        <v>79</v>
      </c>
      <c r="AT37" s="13" t="s">
        <v>17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13</v>
      </c>
      <c r="BW37" s="13">
        <v>133</v>
      </c>
      <c r="BX37" s="13">
        <v>111</v>
      </c>
      <c r="BY37" s="13">
        <v>22</v>
      </c>
      <c r="BZ37" s="13">
        <v>1</v>
      </c>
      <c r="CA37" s="13">
        <v>1</v>
      </c>
      <c r="CB37" s="13" t="s">
        <v>17</v>
      </c>
      <c r="CC37" s="13">
        <v>1</v>
      </c>
      <c r="CD37" s="13">
        <v>12</v>
      </c>
      <c r="CE37" s="13">
        <v>132</v>
      </c>
      <c r="CF37" s="13">
        <v>111</v>
      </c>
      <c r="CG37" s="13">
        <v>21</v>
      </c>
      <c r="CH37" s="13">
        <v>12</v>
      </c>
      <c r="CI37" s="13">
        <v>132</v>
      </c>
      <c r="CJ37" s="13">
        <v>111</v>
      </c>
      <c r="CK37" s="13">
        <v>21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6</v>
      </c>
      <c r="CU37" s="13">
        <v>444</v>
      </c>
      <c r="CV37" s="13">
        <v>245</v>
      </c>
      <c r="CW37" s="13">
        <v>199</v>
      </c>
      <c r="CX37" s="13">
        <v>1</v>
      </c>
      <c r="CY37" s="13">
        <v>2</v>
      </c>
      <c r="CZ37" s="13">
        <v>1</v>
      </c>
      <c r="DA37" s="13">
        <v>1</v>
      </c>
      <c r="DB37" s="13">
        <v>5</v>
      </c>
      <c r="DC37" s="13">
        <v>442</v>
      </c>
      <c r="DD37" s="13">
        <v>244</v>
      </c>
      <c r="DE37" s="13">
        <v>198</v>
      </c>
      <c r="DF37" s="13">
        <v>5</v>
      </c>
      <c r="DG37" s="13">
        <v>442</v>
      </c>
      <c r="DH37" s="13">
        <v>244</v>
      </c>
      <c r="DI37" s="13">
        <v>198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>
        <v>1</v>
      </c>
      <c r="C38" s="13">
        <v>2</v>
      </c>
      <c r="D38" s="13">
        <v>2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>
        <v>1</v>
      </c>
      <c r="K38" s="13">
        <v>2</v>
      </c>
      <c r="L38" s="13">
        <v>2</v>
      </c>
      <c r="M38" s="13" t="s">
        <v>17</v>
      </c>
      <c r="N38" s="13">
        <v>1</v>
      </c>
      <c r="O38" s="13">
        <v>2</v>
      </c>
      <c r="P38" s="13">
        <v>2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235</v>
      </c>
      <c r="AA38" s="13">
        <v>1976</v>
      </c>
      <c r="AB38" s="13">
        <v>981</v>
      </c>
      <c r="AC38" s="13">
        <v>995</v>
      </c>
      <c r="AD38" s="13">
        <v>96</v>
      </c>
      <c r="AE38" s="13">
        <v>306</v>
      </c>
      <c r="AF38" s="13">
        <v>148</v>
      </c>
      <c r="AG38" s="13">
        <v>158</v>
      </c>
      <c r="AH38" s="13">
        <v>139</v>
      </c>
      <c r="AI38" s="13">
        <v>1670</v>
      </c>
      <c r="AJ38" s="13">
        <v>833</v>
      </c>
      <c r="AK38" s="13">
        <v>837</v>
      </c>
      <c r="AL38" s="13">
        <v>133</v>
      </c>
      <c r="AM38" s="13">
        <v>1566</v>
      </c>
      <c r="AN38" s="13">
        <v>798</v>
      </c>
      <c r="AO38" s="13">
        <v>768</v>
      </c>
      <c r="AP38" s="13">
        <v>6</v>
      </c>
      <c r="AQ38" s="13">
        <v>104</v>
      </c>
      <c r="AR38" s="13">
        <v>35</v>
      </c>
      <c r="AS38" s="13">
        <v>69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9</v>
      </c>
      <c r="BW38" s="13">
        <v>255</v>
      </c>
      <c r="BX38" s="13">
        <v>190</v>
      </c>
      <c r="BY38" s="13">
        <v>65</v>
      </c>
      <c r="BZ38" s="13">
        <v>1</v>
      </c>
      <c r="CA38" s="13">
        <v>1</v>
      </c>
      <c r="CB38" s="13">
        <v>1</v>
      </c>
      <c r="CC38" s="13" t="s">
        <v>17</v>
      </c>
      <c r="CD38" s="13">
        <v>8</v>
      </c>
      <c r="CE38" s="13">
        <v>254</v>
      </c>
      <c r="CF38" s="13">
        <v>189</v>
      </c>
      <c r="CG38" s="13">
        <v>65</v>
      </c>
      <c r="CH38" s="13">
        <v>8</v>
      </c>
      <c r="CI38" s="13">
        <v>254</v>
      </c>
      <c r="CJ38" s="13">
        <v>189</v>
      </c>
      <c r="CK38" s="13">
        <v>65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6</v>
      </c>
      <c r="CU38" s="13">
        <v>42</v>
      </c>
      <c r="CV38" s="13">
        <v>21</v>
      </c>
      <c r="CW38" s="13">
        <v>21</v>
      </c>
      <c r="CX38" s="13" t="s">
        <v>17</v>
      </c>
      <c r="CY38" s="13" t="s">
        <v>17</v>
      </c>
      <c r="CZ38" s="13" t="s">
        <v>17</v>
      </c>
      <c r="DA38" s="13" t="s">
        <v>17</v>
      </c>
      <c r="DB38" s="13">
        <v>6</v>
      </c>
      <c r="DC38" s="13">
        <v>42</v>
      </c>
      <c r="DD38" s="13">
        <v>21</v>
      </c>
      <c r="DE38" s="13">
        <v>21</v>
      </c>
      <c r="DF38" s="13">
        <v>6</v>
      </c>
      <c r="DG38" s="13">
        <v>42</v>
      </c>
      <c r="DH38" s="13">
        <v>21</v>
      </c>
      <c r="DI38" s="13">
        <v>21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11</v>
      </c>
      <c r="AA39" s="13">
        <v>58</v>
      </c>
      <c r="AB39" s="13">
        <v>43</v>
      </c>
      <c r="AC39" s="13">
        <v>15</v>
      </c>
      <c r="AD39" s="13">
        <v>8</v>
      </c>
      <c r="AE39" s="13">
        <v>30</v>
      </c>
      <c r="AF39" s="13">
        <v>22</v>
      </c>
      <c r="AG39" s="13">
        <v>8</v>
      </c>
      <c r="AH39" s="13">
        <v>3</v>
      </c>
      <c r="AI39" s="13">
        <v>28</v>
      </c>
      <c r="AJ39" s="13">
        <v>21</v>
      </c>
      <c r="AK39" s="13">
        <v>7</v>
      </c>
      <c r="AL39" s="13">
        <v>3</v>
      </c>
      <c r="AM39" s="13">
        <v>28</v>
      </c>
      <c r="AN39" s="13">
        <v>21</v>
      </c>
      <c r="AO39" s="13">
        <v>7</v>
      </c>
      <c r="AP39" s="13" t="s">
        <v>17</v>
      </c>
      <c r="AQ39" s="13" t="s">
        <v>17</v>
      </c>
      <c r="AR39" s="13" t="s">
        <v>17</v>
      </c>
      <c r="AS39" s="13" t="s">
        <v>17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>
        <v>1</v>
      </c>
      <c r="BW39" s="13">
        <v>27</v>
      </c>
      <c r="BX39" s="13">
        <v>21</v>
      </c>
      <c r="BY39" s="13">
        <v>6</v>
      </c>
      <c r="BZ39" s="13" t="s">
        <v>17</v>
      </c>
      <c r="CA39" s="13" t="s">
        <v>17</v>
      </c>
      <c r="CB39" s="13" t="s">
        <v>17</v>
      </c>
      <c r="CC39" s="13" t="s">
        <v>17</v>
      </c>
      <c r="CD39" s="13">
        <v>1</v>
      </c>
      <c r="CE39" s="13">
        <v>27</v>
      </c>
      <c r="CF39" s="13">
        <v>21</v>
      </c>
      <c r="CG39" s="13">
        <v>6</v>
      </c>
      <c r="CH39" s="13">
        <v>1</v>
      </c>
      <c r="CI39" s="13">
        <v>27</v>
      </c>
      <c r="CJ39" s="13">
        <v>21</v>
      </c>
      <c r="CK39" s="13">
        <v>6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 t="s">
        <v>17</v>
      </c>
      <c r="CU39" s="13" t="s">
        <v>17</v>
      </c>
      <c r="CV39" s="13" t="s">
        <v>17</v>
      </c>
      <c r="CW39" s="13" t="s">
        <v>17</v>
      </c>
      <c r="CX39" s="13" t="s">
        <v>17</v>
      </c>
      <c r="CY39" s="13" t="s">
        <v>17</v>
      </c>
      <c r="CZ39" s="13" t="s">
        <v>17</v>
      </c>
      <c r="DA39" s="13" t="s">
        <v>17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116</v>
      </c>
      <c r="AA40" s="14">
        <v>1005</v>
      </c>
      <c r="AB40" s="14">
        <v>602</v>
      </c>
      <c r="AC40" s="14">
        <v>393</v>
      </c>
      <c r="AD40" s="14">
        <v>22</v>
      </c>
      <c r="AE40" s="14">
        <v>46</v>
      </c>
      <c r="AF40" s="14">
        <v>26</v>
      </c>
      <c r="AG40" s="14">
        <v>20</v>
      </c>
      <c r="AH40" s="14">
        <v>93</v>
      </c>
      <c r="AI40" s="14">
        <v>958</v>
      </c>
      <c r="AJ40" s="14">
        <v>576</v>
      </c>
      <c r="AK40" s="14">
        <v>372</v>
      </c>
      <c r="AL40" s="14">
        <v>91</v>
      </c>
      <c r="AM40" s="14">
        <v>950</v>
      </c>
      <c r="AN40" s="14">
        <v>573</v>
      </c>
      <c r="AO40" s="14">
        <v>367</v>
      </c>
      <c r="AP40" s="14">
        <v>2</v>
      </c>
      <c r="AQ40" s="14">
        <v>8</v>
      </c>
      <c r="AR40" s="14">
        <v>3</v>
      </c>
      <c r="AS40" s="14">
        <v>5</v>
      </c>
      <c r="AT40" s="14">
        <v>1</v>
      </c>
      <c r="AU40" s="14">
        <v>1</v>
      </c>
      <c r="AV40" s="14" t="s">
        <v>17</v>
      </c>
      <c r="AW40" s="14">
        <v>1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5</v>
      </c>
      <c r="BW40" s="14">
        <v>45</v>
      </c>
      <c r="BX40" s="14">
        <v>43</v>
      </c>
      <c r="BY40" s="14">
        <v>2</v>
      </c>
      <c r="BZ40" s="14" t="s">
        <v>17</v>
      </c>
      <c r="CA40" s="14" t="s">
        <v>17</v>
      </c>
      <c r="CB40" s="14" t="s">
        <v>17</v>
      </c>
      <c r="CC40" s="14" t="s">
        <v>17</v>
      </c>
      <c r="CD40" s="14">
        <v>5</v>
      </c>
      <c r="CE40" s="14">
        <v>45</v>
      </c>
      <c r="CF40" s="14">
        <v>43</v>
      </c>
      <c r="CG40" s="14">
        <v>2</v>
      </c>
      <c r="CH40" s="14">
        <v>5</v>
      </c>
      <c r="CI40" s="14">
        <v>45</v>
      </c>
      <c r="CJ40" s="14">
        <v>43</v>
      </c>
      <c r="CK40" s="14">
        <v>2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5</v>
      </c>
      <c r="CU40" s="14">
        <v>50</v>
      </c>
      <c r="CV40" s="14">
        <v>43</v>
      </c>
      <c r="CW40" s="14">
        <v>7</v>
      </c>
      <c r="CX40" s="14">
        <v>1</v>
      </c>
      <c r="CY40" s="14">
        <v>1</v>
      </c>
      <c r="CZ40" s="14">
        <v>1</v>
      </c>
      <c r="DA40" s="14" t="s">
        <v>17</v>
      </c>
      <c r="DB40" s="14">
        <v>4</v>
      </c>
      <c r="DC40" s="14">
        <v>49</v>
      </c>
      <c r="DD40" s="14">
        <v>42</v>
      </c>
      <c r="DE40" s="14">
        <v>7</v>
      </c>
      <c r="DF40" s="14">
        <v>4</v>
      </c>
      <c r="DG40" s="14">
        <v>49</v>
      </c>
      <c r="DH40" s="14">
        <v>42</v>
      </c>
      <c r="DI40" s="14">
        <v>7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75</v>
      </c>
      <c r="C49" s="15">
        <v>404</v>
      </c>
      <c r="D49" s="15">
        <v>204</v>
      </c>
      <c r="E49" s="15">
        <v>200</v>
      </c>
      <c r="F49" s="15">
        <v>2</v>
      </c>
      <c r="G49" s="15">
        <v>3</v>
      </c>
      <c r="H49" s="15">
        <v>2</v>
      </c>
      <c r="I49" s="15">
        <v>1</v>
      </c>
      <c r="J49" s="15">
        <v>73</v>
      </c>
      <c r="K49" s="15">
        <v>401</v>
      </c>
      <c r="L49" s="15">
        <v>202</v>
      </c>
      <c r="M49" s="15">
        <v>199</v>
      </c>
      <c r="N49" s="15">
        <v>72</v>
      </c>
      <c r="O49" s="15">
        <v>400</v>
      </c>
      <c r="P49" s="15">
        <v>201</v>
      </c>
      <c r="Q49" s="15">
        <v>199</v>
      </c>
      <c r="R49" s="15">
        <v>1</v>
      </c>
      <c r="S49" s="15">
        <v>1</v>
      </c>
      <c r="T49" s="15">
        <v>1</v>
      </c>
      <c r="U49" s="15" t="s">
        <v>17</v>
      </c>
      <c r="V49" s="15" t="s">
        <v>17</v>
      </c>
      <c r="W49" s="15" t="s">
        <v>17</v>
      </c>
      <c r="X49" s="15" t="s">
        <v>17</v>
      </c>
      <c r="Y49" s="15" t="s">
        <v>17</v>
      </c>
      <c r="Z49" s="15">
        <v>444</v>
      </c>
      <c r="AA49" s="15">
        <v>11208</v>
      </c>
      <c r="AB49" s="15">
        <v>9044</v>
      </c>
      <c r="AC49" s="15">
        <v>2164</v>
      </c>
      <c r="AD49" s="15">
        <v>15</v>
      </c>
      <c r="AE49" s="15">
        <v>18</v>
      </c>
      <c r="AF49" s="15">
        <v>15</v>
      </c>
      <c r="AG49" s="15">
        <v>3</v>
      </c>
      <c r="AH49" s="15">
        <v>429</v>
      </c>
      <c r="AI49" s="15">
        <v>11190</v>
      </c>
      <c r="AJ49" s="15">
        <v>9029</v>
      </c>
      <c r="AK49" s="15">
        <v>2161</v>
      </c>
      <c r="AL49" s="15">
        <v>420</v>
      </c>
      <c r="AM49" s="15">
        <v>11141</v>
      </c>
      <c r="AN49" s="15">
        <v>8983</v>
      </c>
      <c r="AO49" s="15">
        <v>2158</v>
      </c>
      <c r="AP49" s="15">
        <v>9</v>
      </c>
      <c r="AQ49" s="15">
        <v>49</v>
      </c>
      <c r="AR49" s="15">
        <v>46</v>
      </c>
      <c r="AS49" s="15">
        <v>3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1876</v>
      </c>
      <c r="AY49" s="15">
        <v>19480</v>
      </c>
      <c r="AZ49" s="15">
        <v>9913</v>
      </c>
      <c r="BA49" s="15">
        <v>9536</v>
      </c>
      <c r="BB49" s="15">
        <v>572</v>
      </c>
      <c r="BC49" s="15">
        <v>2045</v>
      </c>
      <c r="BD49" s="15">
        <v>995</v>
      </c>
      <c r="BE49" s="15">
        <v>1050</v>
      </c>
      <c r="BF49" s="15">
        <v>1303</v>
      </c>
      <c r="BG49" s="15">
        <v>17427</v>
      </c>
      <c r="BH49" s="15">
        <v>8918</v>
      </c>
      <c r="BI49" s="15">
        <v>8478</v>
      </c>
      <c r="BJ49" s="15">
        <v>1274</v>
      </c>
      <c r="BK49" s="15">
        <v>15529</v>
      </c>
      <c r="BL49" s="15">
        <v>7999</v>
      </c>
      <c r="BM49" s="15">
        <v>7499</v>
      </c>
      <c r="BN49" s="15">
        <v>29</v>
      </c>
      <c r="BO49" s="15">
        <v>1898</v>
      </c>
      <c r="BP49" s="15">
        <v>919</v>
      </c>
      <c r="BQ49" s="15">
        <v>979</v>
      </c>
      <c r="BR49" s="15">
        <v>1</v>
      </c>
      <c r="BS49" s="15">
        <v>8</v>
      </c>
      <c r="BT49" s="15" t="s">
        <v>17</v>
      </c>
      <c r="BU49" s="15">
        <v>8</v>
      </c>
      <c r="BV49" s="15">
        <v>82</v>
      </c>
      <c r="BW49" s="15">
        <v>922</v>
      </c>
      <c r="BX49" s="15">
        <v>349</v>
      </c>
      <c r="BY49" s="15">
        <v>573</v>
      </c>
      <c r="BZ49" s="15">
        <v>4</v>
      </c>
      <c r="CA49" s="15">
        <v>8</v>
      </c>
      <c r="CB49" s="15">
        <v>4</v>
      </c>
      <c r="CC49" s="15">
        <v>4</v>
      </c>
      <c r="CD49" s="15">
        <v>78</v>
      </c>
      <c r="CE49" s="15">
        <v>914</v>
      </c>
      <c r="CF49" s="15">
        <v>345</v>
      </c>
      <c r="CG49" s="15">
        <v>569</v>
      </c>
      <c r="CH49" s="15">
        <v>68</v>
      </c>
      <c r="CI49" s="15">
        <v>662</v>
      </c>
      <c r="CJ49" s="15">
        <v>234</v>
      </c>
      <c r="CK49" s="15">
        <v>428</v>
      </c>
      <c r="CL49" s="15">
        <v>10</v>
      </c>
      <c r="CM49" s="15">
        <v>252</v>
      </c>
      <c r="CN49" s="15">
        <v>111</v>
      </c>
      <c r="CO49" s="15">
        <v>141</v>
      </c>
      <c r="CP49" s="15" t="s">
        <v>17</v>
      </c>
      <c r="CQ49" s="15" t="s">
        <v>17</v>
      </c>
      <c r="CR49" s="15" t="s">
        <v>17</v>
      </c>
      <c r="CS49" s="15" t="s">
        <v>17</v>
      </c>
      <c r="CT49" s="15">
        <v>715</v>
      </c>
      <c r="CU49" s="15">
        <v>2755</v>
      </c>
      <c r="CV49" s="15">
        <v>1690</v>
      </c>
      <c r="CW49" s="15">
        <v>1065</v>
      </c>
      <c r="CX49" s="15">
        <v>106</v>
      </c>
      <c r="CY49" s="15">
        <v>174</v>
      </c>
      <c r="CZ49" s="15">
        <v>85</v>
      </c>
      <c r="DA49" s="15">
        <v>89</v>
      </c>
      <c r="DB49" s="15">
        <v>605</v>
      </c>
      <c r="DC49" s="15">
        <v>2574</v>
      </c>
      <c r="DD49" s="15">
        <v>1601</v>
      </c>
      <c r="DE49" s="15">
        <v>973</v>
      </c>
      <c r="DF49" s="15">
        <v>590</v>
      </c>
      <c r="DG49" s="15">
        <v>2505</v>
      </c>
      <c r="DH49" s="15">
        <v>1553</v>
      </c>
      <c r="DI49" s="15">
        <v>952</v>
      </c>
      <c r="DJ49" s="15">
        <v>15</v>
      </c>
      <c r="DK49" s="15">
        <v>69</v>
      </c>
      <c r="DL49" s="15">
        <v>48</v>
      </c>
      <c r="DM49" s="15">
        <v>21</v>
      </c>
      <c r="DN49" s="15">
        <v>4</v>
      </c>
      <c r="DO49" s="15">
        <v>7</v>
      </c>
      <c r="DP49" s="15">
        <v>4</v>
      </c>
      <c r="DQ49" s="15">
        <v>3</v>
      </c>
      <c r="DR49" s="15">
        <v>270</v>
      </c>
      <c r="DS49" s="15">
        <v>1323</v>
      </c>
      <c r="DT49" s="15">
        <v>799</v>
      </c>
      <c r="DU49" s="15">
        <v>524</v>
      </c>
      <c r="DV49" s="15">
        <v>97</v>
      </c>
      <c r="DW49" s="15">
        <v>258</v>
      </c>
      <c r="DX49" s="15">
        <v>133</v>
      </c>
      <c r="DY49" s="15">
        <v>125</v>
      </c>
      <c r="DZ49" s="15">
        <v>172</v>
      </c>
      <c r="EA49" s="15">
        <v>1064</v>
      </c>
      <c r="EB49" s="15">
        <v>665</v>
      </c>
      <c r="EC49" s="15">
        <v>399</v>
      </c>
      <c r="ED49" s="15">
        <v>162</v>
      </c>
      <c r="EE49" s="15">
        <v>797</v>
      </c>
      <c r="EF49" s="15">
        <v>526</v>
      </c>
      <c r="EG49" s="15">
        <v>271</v>
      </c>
      <c r="EH49" s="15">
        <v>10</v>
      </c>
      <c r="EI49" s="15">
        <v>267</v>
      </c>
      <c r="EJ49" s="15">
        <v>139</v>
      </c>
      <c r="EK49" s="15">
        <v>128</v>
      </c>
      <c r="EL49" s="15">
        <v>1</v>
      </c>
      <c r="EM49" s="15">
        <v>1</v>
      </c>
      <c r="EN49" s="15">
        <v>1</v>
      </c>
      <c r="EO49" s="13" t="s">
        <v>17</v>
      </c>
    </row>
    <row r="50" spans="1:145" ht="15" customHeight="1">
      <c r="A50" s="9" t="s">
        <v>18</v>
      </c>
      <c r="B50" s="8">
        <v>7</v>
      </c>
      <c r="C50" s="13">
        <v>64</v>
      </c>
      <c r="D50" s="13">
        <v>30</v>
      </c>
      <c r="E50" s="13">
        <v>34</v>
      </c>
      <c r="F50" s="13" t="s">
        <v>17</v>
      </c>
      <c r="G50" s="13" t="s">
        <v>17</v>
      </c>
      <c r="H50" s="13" t="s">
        <v>17</v>
      </c>
      <c r="I50" s="13" t="s">
        <v>17</v>
      </c>
      <c r="J50" s="13">
        <v>7</v>
      </c>
      <c r="K50" s="13">
        <v>64</v>
      </c>
      <c r="L50" s="13">
        <v>30</v>
      </c>
      <c r="M50" s="13">
        <v>34</v>
      </c>
      <c r="N50" s="13">
        <v>7</v>
      </c>
      <c r="O50" s="13">
        <v>64</v>
      </c>
      <c r="P50" s="13">
        <v>30</v>
      </c>
      <c r="Q50" s="13">
        <v>34</v>
      </c>
      <c r="R50" s="13" t="s">
        <v>17</v>
      </c>
      <c r="S50" s="13" t="s">
        <v>17</v>
      </c>
      <c r="T50" s="13" t="s">
        <v>17</v>
      </c>
      <c r="U50" s="13" t="s">
        <v>17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137</v>
      </c>
      <c r="AA50" s="13">
        <v>3415</v>
      </c>
      <c r="AB50" s="13">
        <v>2903</v>
      </c>
      <c r="AC50" s="13">
        <v>512</v>
      </c>
      <c r="AD50" s="13">
        <v>2</v>
      </c>
      <c r="AE50" s="13">
        <v>3</v>
      </c>
      <c r="AF50" s="13">
        <v>2</v>
      </c>
      <c r="AG50" s="13">
        <v>1</v>
      </c>
      <c r="AH50" s="13">
        <v>135</v>
      </c>
      <c r="AI50" s="13">
        <v>3412</v>
      </c>
      <c r="AJ50" s="13">
        <v>2901</v>
      </c>
      <c r="AK50" s="13">
        <v>511</v>
      </c>
      <c r="AL50" s="13">
        <v>134</v>
      </c>
      <c r="AM50" s="13">
        <v>3409</v>
      </c>
      <c r="AN50" s="13">
        <v>2898</v>
      </c>
      <c r="AO50" s="13">
        <v>511</v>
      </c>
      <c r="AP50" s="13">
        <v>1</v>
      </c>
      <c r="AQ50" s="13">
        <v>3</v>
      </c>
      <c r="AR50" s="13">
        <v>3</v>
      </c>
      <c r="AS50" s="13" t="s">
        <v>17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599</v>
      </c>
      <c r="AY50" s="13">
        <v>5874</v>
      </c>
      <c r="AZ50" s="13">
        <v>3441</v>
      </c>
      <c r="BA50" s="13">
        <v>2433</v>
      </c>
      <c r="BB50" s="13">
        <v>237</v>
      </c>
      <c r="BC50" s="13">
        <v>609</v>
      </c>
      <c r="BD50" s="13">
        <v>292</v>
      </c>
      <c r="BE50" s="13">
        <v>317</v>
      </c>
      <c r="BF50" s="13">
        <v>361</v>
      </c>
      <c r="BG50" s="13">
        <v>5257</v>
      </c>
      <c r="BH50" s="13">
        <v>3149</v>
      </c>
      <c r="BI50" s="13">
        <v>2108</v>
      </c>
      <c r="BJ50" s="13">
        <v>347</v>
      </c>
      <c r="BK50" s="13">
        <v>3827</v>
      </c>
      <c r="BL50" s="13">
        <v>2429</v>
      </c>
      <c r="BM50" s="13">
        <v>1398</v>
      </c>
      <c r="BN50" s="13">
        <v>14</v>
      </c>
      <c r="BO50" s="13">
        <v>1430</v>
      </c>
      <c r="BP50" s="13">
        <v>720</v>
      </c>
      <c r="BQ50" s="13">
        <v>710</v>
      </c>
      <c r="BR50" s="13">
        <v>1</v>
      </c>
      <c r="BS50" s="13">
        <v>8</v>
      </c>
      <c r="BT50" s="13" t="s">
        <v>17</v>
      </c>
      <c r="BU50" s="13">
        <v>8</v>
      </c>
      <c r="BV50" s="13">
        <v>23</v>
      </c>
      <c r="BW50" s="13">
        <v>282</v>
      </c>
      <c r="BX50" s="13">
        <v>116</v>
      </c>
      <c r="BY50" s="13">
        <v>166</v>
      </c>
      <c r="BZ50" s="13">
        <v>4</v>
      </c>
      <c r="CA50" s="13">
        <v>8</v>
      </c>
      <c r="CB50" s="13">
        <v>4</v>
      </c>
      <c r="CC50" s="13">
        <v>4</v>
      </c>
      <c r="CD50" s="13">
        <v>19</v>
      </c>
      <c r="CE50" s="13">
        <v>274</v>
      </c>
      <c r="CF50" s="13">
        <v>112</v>
      </c>
      <c r="CG50" s="13">
        <v>162</v>
      </c>
      <c r="CH50" s="13">
        <v>14</v>
      </c>
      <c r="CI50" s="13">
        <v>209</v>
      </c>
      <c r="CJ50" s="13">
        <v>72</v>
      </c>
      <c r="CK50" s="13">
        <v>137</v>
      </c>
      <c r="CL50" s="13">
        <v>5</v>
      </c>
      <c r="CM50" s="13">
        <v>65</v>
      </c>
      <c r="CN50" s="13">
        <v>40</v>
      </c>
      <c r="CO50" s="13">
        <v>25</v>
      </c>
      <c r="CP50" s="13" t="s">
        <v>17</v>
      </c>
      <c r="CQ50" s="13" t="s">
        <v>17</v>
      </c>
      <c r="CR50" s="13" t="s">
        <v>17</v>
      </c>
      <c r="CS50" s="13" t="s">
        <v>17</v>
      </c>
      <c r="CT50" s="13">
        <v>224</v>
      </c>
      <c r="CU50" s="13">
        <v>812</v>
      </c>
      <c r="CV50" s="13">
        <v>520</v>
      </c>
      <c r="CW50" s="13">
        <v>292</v>
      </c>
      <c r="CX50" s="13">
        <v>44</v>
      </c>
      <c r="CY50" s="13">
        <v>68</v>
      </c>
      <c r="CZ50" s="13">
        <v>35</v>
      </c>
      <c r="DA50" s="13">
        <v>33</v>
      </c>
      <c r="DB50" s="13">
        <v>176</v>
      </c>
      <c r="DC50" s="13">
        <v>737</v>
      </c>
      <c r="DD50" s="13">
        <v>481</v>
      </c>
      <c r="DE50" s="13">
        <v>256</v>
      </c>
      <c r="DF50" s="13">
        <v>170</v>
      </c>
      <c r="DG50" s="13">
        <v>694</v>
      </c>
      <c r="DH50" s="13">
        <v>446</v>
      </c>
      <c r="DI50" s="13">
        <v>248</v>
      </c>
      <c r="DJ50" s="13">
        <v>6</v>
      </c>
      <c r="DK50" s="13">
        <v>43</v>
      </c>
      <c r="DL50" s="13">
        <v>35</v>
      </c>
      <c r="DM50" s="13">
        <v>8</v>
      </c>
      <c r="DN50" s="13">
        <v>4</v>
      </c>
      <c r="DO50" s="13">
        <v>7</v>
      </c>
      <c r="DP50" s="13">
        <v>4</v>
      </c>
      <c r="DQ50" s="13">
        <v>3</v>
      </c>
      <c r="DR50" s="13">
        <v>47</v>
      </c>
      <c r="DS50" s="13">
        <v>366</v>
      </c>
      <c r="DT50" s="13">
        <v>244</v>
      </c>
      <c r="DU50" s="13">
        <v>122</v>
      </c>
      <c r="DV50" s="13">
        <v>22</v>
      </c>
      <c r="DW50" s="13">
        <v>72</v>
      </c>
      <c r="DX50" s="13">
        <v>31</v>
      </c>
      <c r="DY50" s="13">
        <v>41</v>
      </c>
      <c r="DZ50" s="13">
        <v>25</v>
      </c>
      <c r="EA50" s="13">
        <v>294</v>
      </c>
      <c r="EB50" s="13">
        <v>213</v>
      </c>
      <c r="EC50" s="13">
        <v>81</v>
      </c>
      <c r="ED50" s="13">
        <v>23</v>
      </c>
      <c r="EE50" s="13">
        <v>198</v>
      </c>
      <c r="EF50" s="13">
        <v>143</v>
      </c>
      <c r="EG50" s="13">
        <v>55</v>
      </c>
      <c r="EH50" s="13">
        <v>2</v>
      </c>
      <c r="EI50" s="13">
        <v>96</v>
      </c>
      <c r="EJ50" s="13">
        <v>70</v>
      </c>
      <c r="EK50" s="13">
        <v>26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10</v>
      </c>
      <c r="C51" s="13">
        <v>66</v>
      </c>
      <c r="D51" s="13">
        <v>33</v>
      </c>
      <c r="E51" s="13">
        <v>33</v>
      </c>
      <c r="F51" s="13" t="s">
        <v>17</v>
      </c>
      <c r="G51" s="13" t="s">
        <v>17</v>
      </c>
      <c r="H51" s="13" t="s">
        <v>17</v>
      </c>
      <c r="I51" s="13" t="s">
        <v>17</v>
      </c>
      <c r="J51" s="13">
        <v>10</v>
      </c>
      <c r="K51" s="13">
        <v>66</v>
      </c>
      <c r="L51" s="13">
        <v>33</v>
      </c>
      <c r="M51" s="13">
        <v>33</v>
      </c>
      <c r="N51" s="13">
        <v>10</v>
      </c>
      <c r="O51" s="13">
        <v>66</v>
      </c>
      <c r="P51" s="13">
        <v>33</v>
      </c>
      <c r="Q51" s="13">
        <v>33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109</v>
      </c>
      <c r="AA51" s="13">
        <v>2136</v>
      </c>
      <c r="AB51" s="13">
        <v>1848</v>
      </c>
      <c r="AC51" s="13">
        <v>288</v>
      </c>
      <c r="AD51" s="13">
        <v>11</v>
      </c>
      <c r="AE51" s="13">
        <v>13</v>
      </c>
      <c r="AF51" s="13">
        <v>11</v>
      </c>
      <c r="AG51" s="13">
        <v>2</v>
      </c>
      <c r="AH51" s="13">
        <v>98</v>
      </c>
      <c r="AI51" s="13">
        <v>2123</v>
      </c>
      <c r="AJ51" s="13">
        <v>1837</v>
      </c>
      <c r="AK51" s="13">
        <v>286</v>
      </c>
      <c r="AL51" s="13">
        <v>95</v>
      </c>
      <c r="AM51" s="13">
        <v>2097</v>
      </c>
      <c r="AN51" s="13">
        <v>1811</v>
      </c>
      <c r="AO51" s="13">
        <v>286</v>
      </c>
      <c r="AP51" s="13">
        <v>3</v>
      </c>
      <c r="AQ51" s="13">
        <v>26</v>
      </c>
      <c r="AR51" s="13">
        <v>26</v>
      </c>
      <c r="AS51" s="13" t="s">
        <v>17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231</v>
      </c>
      <c r="AY51" s="13">
        <v>2518</v>
      </c>
      <c r="AZ51" s="13">
        <v>1099</v>
      </c>
      <c r="BA51" s="13">
        <v>1419</v>
      </c>
      <c r="BB51" s="13">
        <v>66</v>
      </c>
      <c r="BC51" s="13">
        <v>169</v>
      </c>
      <c r="BD51" s="13">
        <v>62</v>
      </c>
      <c r="BE51" s="13">
        <v>107</v>
      </c>
      <c r="BF51" s="13">
        <v>165</v>
      </c>
      <c r="BG51" s="13">
        <v>2349</v>
      </c>
      <c r="BH51" s="13">
        <v>1037</v>
      </c>
      <c r="BI51" s="13">
        <v>1312</v>
      </c>
      <c r="BJ51" s="13">
        <v>159</v>
      </c>
      <c r="BK51" s="13">
        <v>2060</v>
      </c>
      <c r="BL51" s="13">
        <v>956</v>
      </c>
      <c r="BM51" s="13">
        <v>1104</v>
      </c>
      <c r="BN51" s="13">
        <v>6</v>
      </c>
      <c r="BO51" s="13">
        <v>289</v>
      </c>
      <c r="BP51" s="13">
        <v>81</v>
      </c>
      <c r="BQ51" s="13">
        <v>208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7</v>
      </c>
      <c r="BW51" s="13">
        <v>45</v>
      </c>
      <c r="BX51" s="13">
        <v>24</v>
      </c>
      <c r="BY51" s="13">
        <v>21</v>
      </c>
      <c r="BZ51" s="13" t="s">
        <v>17</v>
      </c>
      <c r="CA51" s="13" t="s">
        <v>17</v>
      </c>
      <c r="CB51" s="13" t="s">
        <v>17</v>
      </c>
      <c r="CC51" s="13" t="s">
        <v>17</v>
      </c>
      <c r="CD51" s="13">
        <v>7</v>
      </c>
      <c r="CE51" s="13">
        <v>45</v>
      </c>
      <c r="CF51" s="13">
        <v>24</v>
      </c>
      <c r="CG51" s="13">
        <v>21</v>
      </c>
      <c r="CH51" s="13">
        <v>6</v>
      </c>
      <c r="CI51" s="13">
        <v>30</v>
      </c>
      <c r="CJ51" s="13">
        <v>15</v>
      </c>
      <c r="CK51" s="13">
        <v>15</v>
      </c>
      <c r="CL51" s="13">
        <v>1</v>
      </c>
      <c r="CM51" s="13">
        <v>15</v>
      </c>
      <c r="CN51" s="13">
        <v>9</v>
      </c>
      <c r="CO51" s="13">
        <v>6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180</v>
      </c>
      <c r="CU51" s="13">
        <v>805</v>
      </c>
      <c r="CV51" s="13">
        <v>443</v>
      </c>
      <c r="CW51" s="13">
        <v>362</v>
      </c>
      <c r="CX51" s="13">
        <v>28</v>
      </c>
      <c r="CY51" s="13">
        <v>45</v>
      </c>
      <c r="CZ51" s="13">
        <v>22</v>
      </c>
      <c r="DA51" s="13">
        <v>23</v>
      </c>
      <c r="DB51" s="13">
        <v>152</v>
      </c>
      <c r="DC51" s="13">
        <v>760</v>
      </c>
      <c r="DD51" s="13">
        <v>421</v>
      </c>
      <c r="DE51" s="13">
        <v>339</v>
      </c>
      <c r="DF51" s="13">
        <v>147</v>
      </c>
      <c r="DG51" s="13">
        <v>752</v>
      </c>
      <c r="DH51" s="13">
        <v>414</v>
      </c>
      <c r="DI51" s="13">
        <v>338</v>
      </c>
      <c r="DJ51" s="13">
        <v>5</v>
      </c>
      <c r="DK51" s="13">
        <v>8</v>
      </c>
      <c r="DL51" s="13">
        <v>7</v>
      </c>
      <c r="DM51" s="13">
        <v>1</v>
      </c>
      <c r="DN51" s="13" t="s">
        <v>17</v>
      </c>
      <c r="DO51" s="13" t="s">
        <v>17</v>
      </c>
      <c r="DP51" s="13" t="s">
        <v>17</v>
      </c>
      <c r="DQ51" s="13" t="s">
        <v>17</v>
      </c>
      <c r="DR51" s="13">
        <v>43</v>
      </c>
      <c r="DS51" s="13">
        <v>139</v>
      </c>
      <c r="DT51" s="13">
        <v>72</v>
      </c>
      <c r="DU51" s="13">
        <v>67</v>
      </c>
      <c r="DV51" s="13">
        <v>14</v>
      </c>
      <c r="DW51" s="13">
        <v>35</v>
      </c>
      <c r="DX51" s="13">
        <v>19</v>
      </c>
      <c r="DY51" s="13">
        <v>16</v>
      </c>
      <c r="DZ51" s="13">
        <v>29</v>
      </c>
      <c r="EA51" s="13">
        <v>104</v>
      </c>
      <c r="EB51" s="13">
        <v>53</v>
      </c>
      <c r="EC51" s="13">
        <v>51</v>
      </c>
      <c r="ED51" s="13">
        <v>29</v>
      </c>
      <c r="EE51" s="13">
        <v>104</v>
      </c>
      <c r="EF51" s="13">
        <v>53</v>
      </c>
      <c r="EG51" s="13">
        <v>51</v>
      </c>
      <c r="EH51" s="13" t="s">
        <v>17</v>
      </c>
      <c r="EI51" s="13" t="s">
        <v>17</v>
      </c>
      <c r="EJ51" s="13" t="s">
        <v>17</v>
      </c>
      <c r="EK51" s="13" t="s">
        <v>17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33</v>
      </c>
      <c r="C52" s="13">
        <v>199</v>
      </c>
      <c r="D52" s="13">
        <v>101</v>
      </c>
      <c r="E52" s="13">
        <v>98</v>
      </c>
      <c r="F52" s="13">
        <v>1</v>
      </c>
      <c r="G52" s="13">
        <v>2</v>
      </c>
      <c r="H52" s="13">
        <v>1</v>
      </c>
      <c r="I52" s="13">
        <v>1</v>
      </c>
      <c r="J52" s="13">
        <v>32</v>
      </c>
      <c r="K52" s="13">
        <v>197</v>
      </c>
      <c r="L52" s="13">
        <v>100</v>
      </c>
      <c r="M52" s="13">
        <v>97</v>
      </c>
      <c r="N52" s="13">
        <v>31</v>
      </c>
      <c r="O52" s="13">
        <v>196</v>
      </c>
      <c r="P52" s="13">
        <v>99</v>
      </c>
      <c r="Q52" s="13">
        <v>97</v>
      </c>
      <c r="R52" s="13">
        <v>1</v>
      </c>
      <c r="S52" s="13">
        <v>1</v>
      </c>
      <c r="T52" s="13">
        <v>1</v>
      </c>
      <c r="U52" s="13" t="s">
        <v>17</v>
      </c>
      <c r="V52" s="13" t="s">
        <v>17</v>
      </c>
      <c r="W52" s="13" t="s">
        <v>17</v>
      </c>
      <c r="X52" s="13" t="s">
        <v>17</v>
      </c>
      <c r="Y52" s="13" t="s">
        <v>17</v>
      </c>
      <c r="Z52" s="13">
        <v>121</v>
      </c>
      <c r="AA52" s="13">
        <v>2411</v>
      </c>
      <c r="AB52" s="13">
        <v>1946</v>
      </c>
      <c r="AC52" s="13">
        <v>465</v>
      </c>
      <c r="AD52" s="13">
        <v>2</v>
      </c>
      <c r="AE52" s="13">
        <v>2</v>
      </c>
      <c r="AF52" s="13">
        <v>2</v>
      </c>
      <c r="AG52" s="13" t="s">
        <v>17</v>
      </c>
      <c r="AH52" s="13">
        <v>119</v>
      </c>
      <c r="AI52" s="13">
        <v>2409</v>
      </c>
      <c r="AJ52" s="13">
        <v>1944</v>
      </c>
      <c r="AK52" s="13">
        <v>465</v>
      </c>
      <c r="AL52" s="13">
        <v>117</v>
      </c>
      <c r="AM52" s="13">
        <v>2397</v>
      </c>
      <c r="AN52" s="13">
        <v>1934</v>
      </c>
      <c r="AO52" s="13">
        <v>463</v>
      </c>
      <c r="AP52" s="13">
        <v>2</v>
      </c>
      <c r="AQ52" s="13">
        <v>12</v>
      </c>
      <c r="AR52" s="13">
        <v>10</v>
      </c>
      <c r="AS52" s="13">
        <v>2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519</v>
      </c>
      <c r="AY52" s="13">
        <v>5333</v>
      </c>
      <c r="AZ52" s="13">
        <v>2582</v>
      </c>
      <c r="BA52" s="13">
        <v>2730</v>
      </c>
      <c r="BB52" s="13">
        <v>145</v>
      </c>
      <c r="BC52" s="13">
        <v>627</v>
      </c>
      <c r="BD52" s="13">
        <v>304</v>
      </c>
      <c r="BE52" s="13">
        <v>323</v>
      </c>
      <c r="BF52" s="13">
        <v>374</v>
      </c>
      <c r="BG52" s="13">
        <v>4706</v>
      </c>
      <c r="BH52" s="13">
        <v>2278</v>
      </c>
      <c r="BI52" s="13">
        <v>2407</v>
      </c>
      <c r="BJ52" s="13">
        <v>368</v>
      </c>
      <c r="BK52" s="13">
        <v>4559</v>
      </c>
      <c r="BL52" s="13">
        <v>2177</v>
      </c>
      <c r="BM52" s="13">
        <v>2361</v>
      </c>
      <c r="BN52" s="13">
        <v>6</v>
      </c>
      <c r="BO52" s="13">
        <v>147</v>
      </c>
      <c r="BP52" s="13">
        <v>101</v>
      </c>
      <c r="BQ52" s="13">
        <v>46</v>
      </c>
      <c r="BR52" s="13" t="s">
        <v>17</v>
      </c>
      <c r="BS52" s="13" t="s">
        <v>17</v>
      </c>
      <c r="BT52" s="13" t="s">
        <v>17</v>
      </c>
      <c r="BU52" s="13" t="s">
        <v>17</v>
      </c>
      <c r="BV52" s="13">
        <v>31</v>
      </c>
      <c r="BW52" s="13">
        <v>378</v>
      </c>
      <c r="BX52" s="13">
        <v>141</v>
      </c>
      <c r="BY52" s="13">
        <v>237</v>
      </c>
      <c r="BZ52" s="13" t="s">
        <v>17</v>
      </c>
      <c r="CA52" s="13" t="s">
        <v>17</v>
      </c>
      <c r="CB52" s="13" t="s">
        <v>17</v>
      </c>
      <c r="CC52" s="13" t="s">
        <v>17</v>
      </c>
      <c r="CD52" s="13">
        <v>31</v>
      </c>
      <c r="CE52" s="13">
        <v>378</v>
      </c>
      <c r="CF52" s="13">
        <v>141</v>
      </c>
      <c r="CG52" s="13">
        <v>237</v>
      </c>
      <c r="CH52" s="13">
        <v>28</v>
      </c>
      <c r="CI52" s="13">
        <v>207</v>
      </c>
      <c r="CJ52" s="13">
        <v>80</v>
      </c>
      <c r="CK52" s="13">
        <v>127</v>
      </c>
      <c r="CL52" s="13">
        <v>3</v>
      </c>
      <c r="CM52" s="13">
        <v>171</v>
      </c>
      <c r="CN52" s="13">
        <v>61</v>
      </c>
      <c r="CO52" s="13">
        <v>110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210</v>
      </c>
      <c r="CU52" s="13">
        <v>729</v>
      </c>
      <c r="CV52" s="13">
        <v>483</v>
      </c>
      <c r="CW52" s="13">
        <v>246</v>
      </c>
      <c r="CX52" s="13">
        <v>25</v>
      </c>
      <c r="CY52" s="13">
        <v>44</v>
      </c>
      <c r="CZ52" s="13">
        <v>20</v>
      </c>
      <c r="DA52" s="13">
        <v>24</v>
      </c>
      <c r="DB52" s="13">
        <v>185</v>
      </c>
      <c r="DC52" s="13">
        <v>685</v>
      </c>
      <c r="DD52" s="13">
        <v>463</v>
      </c>
      <c r="DE52" s="13">
        <v>222</v>
      </c>
      <c r="DF52" s="13">
        <v>183</v>
      </c>
      <c r="DG52" s="13">
        <v>679</v>
      </c>
      <c r="DH52" s="13">
        <v>462</v>
      </c>
      <c r="DI52" s="13">
        <v>217</v>
      </c>
      <c r="DJ52" s="13">
        <v>2</v>
      </c>
      <c r="DK52" s="13">
        <v>6</v>
      </c>
      <c r="DL52" s="13">
        <v>1</v>
      </c>
      <c r="DM52" s="13">
        <v>5</v>
      </c>
      <c r="DN52" s="13" t="s">
        <v>17</v>
      </c>
      <c r="DO52" s="13" t="s">
        <v>17</v>
      </c>
      <c r="DP52" s="13" t="s">
        <v>17</v>
      </c>
      <c r="DQ52" s="13" t="s">
        <v>17</v>
      </c>
      <c r="DR52" s="13">
        <v>105</v>
      </c>
      <c r="DS52" s="13">
        <v>466</v>
      </c>
      <c r="DT52" s="13">
        <v>277</v>
      </c>
      <c r="DU52" s="13">
        <v>189</v>
      </c>
      <c r="DV52" s="13">
        <v>39</v>
      </c>
      <c r="DW52" s="13">
        <v>96</v>
      </c>
      <c r="DX52" s="13">
        <v>57</v>
      </c>
      <c r="DY52" s="13">
        <v>39</v>
      </c>
      <c r="DZ52" s="13">
        <v>66</v>
      </c>
      <c r="EA52" s="13">
        <v>370</v>
      </c>
      <c r="EB52" s="13">
        <v>220</v>
      </c>
      <c r="EC52" s="13">
        <v>150</v>
      </c>
      <c r="ED52" s="13">
        <v>62</v>
      </c>
      <c r="EE52" s="13">
        <v>298</v>
      </c>
      <c r="EF52" s="13">
        <v>193</v>
      </c>
      <c r="EG52" s="13">
        <v>105</v>
      </c>
      <c r="EH52" s="13">
        <v>4</v>
      </c>
      <c r="EI52" s="13">
        <v>72</v>
      </c>
      <c r="EJ52" s="13">
        <v>27</v>
      </c>
      <c r="EK52" s="13">
        <v>45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2</v>
      </c>
      <c r="C53" s="13">
        <v>6</v>
      </c>
      <c r="D53" s="13">
        <v>4</v>
      </c>
      <c r="E53" s="13">
        <v>2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2</v>
      </c>
      <c r="K53" s="13">
        <v>6</v>
      </c>
      <c r="L53" s="13">
        <v>4</v>
      </c>
      <c r="M53" s="13">
        <v>2</v>
      </c>
      <c r="N53" s="13">
        <v>2</v>
      </c>
      <c r="O53" s="13">
        <v>6</v>
      </c>
      <c r="P53" s="13">
        <v>4</v>
      </c>
      <c r="Q53" s="13">
        <v>2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16</v>
      </c>
      <c r="AA53" s="13">
        <v>467</v>
      </c>
      <c r="AB53" s="13">
        <v>365</v>
      </c>
      <c r="AC53" s="13">
        <v>102</v>
      </c>
      <c r="AD53" s="13" t="s">
        <v>17</v>
      </c>
      <c r="AE53" s="13" t="s">
        <v>17</v>
      </c>
      <c r="AF53" s="13" t="s">
        <v>17</v>
      </c>
      <c r="AG53" s="13" t="s">
        <v>17</v>
      </c>
      <c r="AH53" s="13">
        <v>16</v>
      </c>
      <c r="AI53" s="13">
        <v>467</v>
      </c>
      <c r="AJ53" s="13">
        <v>365</v>
      </c>
      <c r="AK53" s="13">
        <v>102</v>
      </c>
      <c r="AL53" s="13">
        <v>14</v>
      </c>
      <c r="AM53" s="13">
        <v>460</v>
      </c>
      <c r="AN53" s="13">
        <v>359</v>
      </c>
      <c r="AO53" s="13">
        <v>101</v>
      </c>
      <c r="AP53" s="13">
        <v>2</v>
      </c>
      <c r="AQ53" s="13">
        <v>7</v>
      </c>
      <c r="AR53" s="13">
        <v>6</v>
      </c>
      <c r="AS53" s="13">
        <v>1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68</v>
      </c>
      <c r="AY53" s="13">
        <v>742</v>
      </c>
      <c r="AZ53" s="13">
        <v>372</v>
      </c>
      <c r="BA53" s="13">
        <v>370</v>
      </c>
      <c r="BB53" s="13">
        <v>13</v>
      </c>
      <c r="BC53" s="13">
        <v>21</v>
      </c>
      <c r="BD53" s="13">
        <v>8</v>
      </c>
      <c r="BE53" s="13">
        <v>13</v>
      </c>
      <c r="BF53" s="13">
        <v>55</v>
      </c>
      <c r="BG53" s="13">
        <v>721</v>
      </c>
      <c r="BH53" s="13">
        <v>364</v>
      </c>
      <c r="BI53" s="13">
        <v>357</v>
      </c>
      <c r="BJ53" s="13">
        <v>54</v>
      </c>
      <c r="BK53" s="13">
        <v>719</v>
      </c>
      <c r="BL53" s="13">
        <v>364</v>
      </c>
      <c r="BM53" s="13">
        <v>355</v>
      </c>
      <c r="BN53" s="13">
        <v>1</v>
      </c>
      <c r="BO53" s="13">
        <v>2</v>
      </c>
      <c r="BP53" s="13" t="s">
        <v>17</v>
      </c>
      <c r="BQ53" s="13">
        <v>2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3</v>
      </c>
      <c r="BW53" s="13">
        <v>71</v>
      </c>
      <c r="BX53" s="13">
        <v>2</v>
      </c>
      <c r="BY53" s="13">
        <v>69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3</v>
      </c>
      <c r="CE53" s="13">
        <v>71</v>
      </c>
      <c r="CF53" s="13">
        <v>2</v>
      </c>
      <c r="CG53" s="13">
        <v>69</v>
      </c>
      <c r="CH53" s="13">
        <v>2</v>
      </c>
      <c r="CI53" s="13">
        <v>70</v>
      </c>
      <c r="CJ53" s="13">
        <v>1</v>
      </c>
      <c r="CK53" s="13">
        <v>69</v>
      </c>
      <c r="CL53" s="13">
        <v>1</v>
      </c>
      <c r="CM53" s="13">
        <v>1</v>
      </c>
      <c r="CN53" s="13">
        <v>1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18</v>
      </c>
      <c r="CU53" s="13">
        <v>43</v>
      </c>
      <c r="CV53" s="13">
        <v>27</v>
      </c>
      <c r="CW53" s="13">
        <v>16</v>
      </c>
      <c r="CX53" s="13">
        <v>2</v>
      </c>
      <c r="CY53" s="13">
        <v>3</v>
      </c>
      <c r="CZ53" s="13">
        <v>1</v>
      </c>
      <c r="DA53" s="13">
        <v>2</v>
      </c>
      <c r="DB53" s="13">
        <v>16</v>
      </c>
      <c r="DC53" s="13">
        <v>40</v>
      </c>
      <c r="DD53" s="13">
        <v>26</v>
      </c>
      <c r="DE53" s="13">
        <v>14</v>
      </c>
      <c r="DF53" s="13">
        <v>15</v>
      </c>
      <c r="DG53" s="13">
        <v>38</v>
      </c>
      <c r="DH53" s="13">
        <v>25</v>
      </c>
      <c r="DI53" s="13">
        <v>13</v>
      </c>
      <c r="DJ53" s="13">
        <v>1</v>
      </c>
      <c r="DK53" s="13">
        <v>2</v>
      </c>
      <c r="DL53" s="13">
        <v>1</v>
      </c>
      <c r="DM53" s="13">
        <v>1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11</v>
      </c>
      <c r="DS53" s="13">
        <v>25</v>
      </c>
      <c r="DT53" s="13">
        <v>15</v>
      </c>
      <c r="DU53" s="13">
        <v>10</v>
      </c>
      <c r="DV53" s="13">
        <v>4</v>
      </c>
      <c r="DW53" s="13">
        <v>9</v>
      </c>
      <c r="DX53" s="13">
        <v>5</v>
      </c>
      <c r="DY53" s="13">
        <v>4</v>
      </c>
      <c r="DZ53" s="13">
        <v>7</v>
      </c>
      <c r="EA53" s="13">
        <v>16</v>
      </c>
      <c r="EB53" s="13">
        <v>10</v>
      </c>
      <c r="EC53" s="13">
        <v>6</v>
      </c>
      <c r="ED53" s="13">
        <v>6</v>
      </c>
      <c r="EE53" s="13">
        <v>12</v>
      </c>
      <c r="EF53" s="13">
        <v>6</v>
      </c>
      <c r="EG53" s="13">
        <v>6</v>
      </c>
      <c r="EH53" s="13">
        <v>1</v>
      </c>
      <c r="EI53" s="13">
        <v>4</v>
      </c>
      <c r="EJ53" s="13">
        <v>4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4</v>
      </c>
      <c r="C54" s="13">
        <v>8</v>
      </c>
      <c r="D54" s="13">
        <v>4</v>
      </c>
      <c r="E54" s="13">
        <v>4</v>
      </c>
      <c r="F54" s="13" t="s">
        <v>17</v>
      </c>
      <c r="G54" s="13" t="s">
        <v>17</v>
      </c>
      <c r="H54" s="13" t="s">
        <v>17</v>
      </c>
      <c r="I54" s="13" t="s">
        <v>17</v>
      </c>
      <c r="J54" s="13">
        <v>4</v>
      </c>
      <c r="K54" s="13">
        <v>8</v>
      </c>
      <c r="L54" s="13">
        <v>4</v>
      </c>
      <c r="M54" s="13">
        <v>4</v>
      </c>
      <c r="N54" s="13">
        <v>4</v>
      </c>
      <c r="O54" s="13">
        <v>8</v>
      </c>
      <c r="P54" s="13">
        <v>4</v>
      </c>
      <c r="Q54" s="13">
        <v>4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11</v>
      </c>
      <c r="AA54" s="13">
        <v>874</v>
      </c>
      <c r="AB54" s="13">
        <v>461</v>
      </c>
      <c r="AC54" s="13">
        <v>413</v>
      </c>
      <c r="AD54" s="13" t="s">
        <v>17</v>
      </c>
      <c r="AE54" s="13" t="s">
        <v>17</v>
      </c>
      <c r="AF54" s="13" t="s">
        <v>17</v>
      </c>
      <c r="AG54" s="13" t="s">
        <v>17</v>
      </c>
      <c r="AH54" s="13">
        <v>11</v>
      </c>
      <c r="AI54" s="13">
        <v>874</v>
      </c>
      <c r="AJ54" s="13">
        <v>461</v>
      </c>
      <c r="AK54" s="13">
        <v>413</v>
      </c>
      <c r="AL54" s="13">
        <v>11</v>
      </c>
      <c r="AM54" s="13">
        <v>874</v>
      </c>
      <c r="AN54" s="13">
        <v>461</v>
      </c>
      <c r="AO54" s="13">
        <v>413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55</v>
      </c>
      <c r="AY54" s="13">
        <v>991</v>
      </c>
      <c r="AZ54" s="13">
        <v>533</v>
      </c>
      <c r="BA54" s="13">
        <v>458</v>
      </c>
      <c r="BB54" s="13">
        <v>12</v>
      </c>
      <c r="BC54" s="13">
        <v>78</v>
      </c>
      <c r="BD54" s="13">
        <v>38</v>
      </c>
      <c r="BE54" s="13">
        <v>40</v>
      </c>
      <c r="BF54" s="13">
        <v>43</v>
      </c>
      <c r="BG54" s="13">
        <v>913</v>
      </c>
      <c r="BH54" s="13">
        <v>495</v>
      </c>
      <c r="BI54" s="13">
        <v>418</v>
      </c>
      <c r="BJ54" s="13">
        <v>42</v>
      </c>
      <c r="BK54" s="13">
        <v>895</v>
      </c>
      <c r="BL54" s="13">
        <v>483</v>
      </c>
      <c r="BM54" s="13">
        <v>412</v>
      </c>
      <c r="BN54" s="13">
        <v>1</v>
      </c>
      <c r="BO54" s="13">
        <v>18</v>
      </c>
      <c r="BP54" s="13">
        <v>12</v>
      </c>
      <c r="BQ54" s="13">
        <v>6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>
        <v>3</v>
      </c>
      <c r="BW54" s="13">
        <v>19</v>
      </c>
      <c r="BX54" s="13">
        <v>8</v>
      </c>
      <c r="BY54" s="13">
        <v>11</v>
      </c>
      <c r="BZ54" s="13" t="s">
        <v>17</v>
      </c>
      <c r="CA54" s="13" t="s">
        <v>17</v>
      </c>
      <c r="CB54" s="13" t="s">
        <v>17</v>
      </c>
      <c r="CC54" s="13" t="s">
        <v>17</v>
      </c>
      <c r="CD54" s="13">
        <v>3</v>
      </c>
      <c r="CE54" s="13">
        <v>19</v>
      </c>
      <c r="CF54" s="13">
        <v>8</v>
      </c>
      <c r="CG54" s="13">
        <v>11</v>
      </c>
      <c r="CH54" s="13">
        <v>3</v>
      </c>
      <c r="CI54" s="13">
        <v>19</v>
      </c>
      <c r="CJ54" s="13">
        <v>8</v>
      </c>
      <c r="CK54" s="13">
        <v>11</v>
      </c>
      <c r="CL54" s="13" t="s">
        <v>17</v>
      </c>
      <c r="CM54" s="13" t="s">
        <v>17</v>
      </c>
      <c r="CN54" s="13" t="s">
        <v>17</v>
      </c>
      <c r="CO54" s="13" t="s">
        <v>17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21</v>
      </c>
      <c r="CU54" s="13">
        <v>65</v>
      </c>
      <c r="CV54" s="13">
        <v>43</v>
      </c>
      <c r="CW54" s="13">
        <v>22</v>
      </c>
      <c r="CX54" s="13">
        <v>2</v>
      </c>
      <c r="CY54" s="13">
        <v>2</v>
      </c>
      <c r="CZ54" s="13">
        <v>2</v>
      </c>
      <c r="DA54" s="13" t="s">
        <v>17</v>
      </c>
      <c r="DB54" s="13">
        <v>19</v>
      </c>
      <c r="DC54" s="13">
        <v>63</v>
      </c>
      <c r="DD54" s="13">
        <v>41</v>
      </c>
      <c r="DE54" s="13">
        <v>22</v>
      </c>
      <c r="DF54" s="13">
        <v>19</v>
      </c>
      <c r="DG54" s="13">
        <v>63</v>
      </c>
      <c r="DH54" s="13">
        <v>41</v>
      </c>
      <c r="DI54" s="13">
        <v>22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14</v>
      </c>
      <c r="DS54" s="13">
        <v>49</v>
      </c>
      <c r="DT54" s="13">
        <v>33</v>
      </c>
      <c r="DU54" s="13">
        <v>16</v>
      </c>
      <c r="DV54" s="13">
        <v>4</v>
      </c>
      <c r="DW54" s="13">
        <v>11</v>
      </c>
      <c r="DX54" s="13">
        <v>7</v>
      </c>
      <c r="DY54" s="13">
        <v>4</v>
      </c>
      <c r="DZ54" s="13">
        <v>9</v>
      </c>
      <c r="EA54" s="13">
        <v>37</v>
      </c>
      <c r="EB54" s="13">
        <v>25</v>
      </c>
      <c r="EC54" s="13">
        <v>12</v>
      </c>
      <c r="ED54" s="13">
        <v>8</v>
      </c>
      <c r="EE54" s="13">
        <v>32</v>
      </c>
      <c r="EF54" s="13">
        <v>21</v>
      </c>
      <c r="EG54" s="13">
        <v>11</v>
      </c>
      <c r="EH54" s="13">
        <v>1</v>
      </c>
      <c r="EI54" s="13">
        <v>5</v>
      </c>
      <c r="EJ54" s="13">
        <v>4</v>
      </c>
      <c r="EK54" s="13">
        <v>1</v>
      </c>
      <c r="EL54" s="13">
        <v>1</v>
      </c>
      <c r="EM54" s="13">
        <v>1</v>
      </c>
      <c r="EN54" s="13">
        <v>1</v>
      </c>
      <c r="EO54" s="13" t="s">
        <v>17</v>
      </c>
    </row>
    <row r="55" spans="1:145" ht="15" customHeight="1">
      <c r="A55" s="9" t="s">
        <v>23</v>
      </c>
      <c r="B55" s="8">
        <v>7</v>
      </c>
      <c r="C55" s="13">
        <v>38</v>
      </c>
      <c r="D55" s="13">
        <v>17</v>
      </c>
      <c r="E55" s="13">
        <v>21</v>
      </c>
      <c r="F55" s="13" t="s">
        <v>17</v>
      </c>
      <c r="G55" s="13" t="s">
        <v>17</v>
      </c>
      <c r="H55" s="13" t="s">
        <v>17</v>
      </c>
      <c r="I55" s="13" t="s">
        <v>17</v>
      </c>
      <c r="J55" s="13">
        <v>7</v>
      </c>
      <c r="K55" s="13">
        <v>38</v>
      </c>
      <c r="L55" s="13">
        <v>17</v>
      </c>
      <c r="M55" s="13">
        <v>21</v>
      </c>
      <c r="N55" s="13">
        <v>7</v>
      </c>
      <c r="O55" s="13">
        <v>38</v>
      </c>
      <c r="P55" s="13">
        <v>17</v>
      </c>
      <c r="Q55" s="13">
        <v>21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14</v>
      </c>
      <c r="AA55" s="13">
        <v>610</v>
      </c>
      <c r="AB55" s="13">
        <v>508</v>
      </c>
      <c r="AC55" s="13">
        <v>102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14</v>
      </c>
      <c r="AI55" s="13">
        <v>610</v>
      </c>
      <c r="AJ55" s="13">
        <v>508</v>
      </c>
      <c r="AK55" s="13">
        <v>102</v>
      </c>
      <c r="AL55" s="13">
        <v>14</v>
      </c>
      <c r="AM55" s="13">
        <v>610</v>
      </c>
      <c r="AN55" s="13">
        <v>508</v>
      </c>
      <c r="AO55" s="13">
        <v>102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67</v>
      </c>
      <c r="AY55" s="13">
        <v>472</v>
      </c>
      <c r="AZ55" s="13">
        <v>233</v>
      </c>
      <c r="BA55" s="13">
        <v>239</v>
      </c>
      <c r="BB55" s="13">
        <v>22</v>
      </c>
      <c r="BC55" s="13">
        <v>117</v>
      </c>
      <c r="BD55" s="13">
        <v>58</v>
      </c>
      <c r="BE55" s="13">
        <v>59</v>
      </c>
      <c r="BF55" s="13">
        <v>45</v>
      </c>
      <c r="BG55" s="13">
        <v>355</v>
      </c>
      <c r="BH55" s="13">
        <v>175</v>
      </c>
      <c r="BI55" s="13">
        <v>180</v>
      </c>
      <c r="BJ55" s="13">
        <v>45</v>
      </c>
      <c r="BK55" s="13">
        <v>355</v>
      </c>
      <c r="BL55" s="13">
        <v>175</v>
      </c>
      <c r="BM55" s="13">
        <v>180</v>
      </c>
      <c r="BN55" s="13" t="s">
        <v>17</v>
      </c>
      <c r="BO55" s="13" t="s">
        <v>17</v>
      </c>
      <c r="BP55" s="13" t="s">
        <v>17</v>
      </c>
      <c r="BQ55" s="13" t="s">
        <v>17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6</v>
      </c>
      <c r="BW55" s="13">
        <v>62</v>
      </c>
      <c r="BX55" s="13">
        <v>36</v>
      </c>
      <c r="BY55" s="13">
        <v>26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6</v>
      </c>
      <c r="CE55" s="13">
        <v>62</v>
      </c>
      <c r="CF55" s="13">
        <v>36</v>
      </c>
      <c r="CG55" s="13">
        <v>26</v>
      </c>
      <c r="CH55" s="13">
        <v>6</v>
      </c>
      <c r="CI55" s="13">
        <v>62</v>
      </c>
      <c r="CJ55" s="13">
        <v>36</v>
      </c>
      <c r="CK55" s="13">
        <v>26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15</v>
      </c>
      <c r="CU55" s="13">
        <v>39</v>
      </c>
      <c r="CV55" s="13">
        <v>19</v>
      </c>
      <c r="CW55" s="13">
        <v>20</v>
      </c>
      <c r="CX55" s="13">
        <v>1</v>
      </c>
      <c r="CY55" s="13">
        <v>2</v>
      </c>
      <c r="CZ55" s="13">
        <v>1</v>
      </c>
      <c r="DA55" s="13">
        <v>1</v>
      </c>
      <c r="DB55" s="13">
        <v>14</v>
      </c>
      <c r="DC55" s="13">
        <v>37</v>
      </c>
      <c r="DD55" s="13">
        <v>18</v>
      </c>
      <c r="DE55" s="13">
        <v>19</v>
      </c>
      <c r="DF55" s="13">
        <v>14</v>
      </c>
      <c r="DG55" s="13">
        <v>37</v>
      </c>
      <c r="DH55" s="13">
        <v>18</v>
      </c>
      <c r="DI55" s="13">
        <v>19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13</v>
      </c>
      <c r="DS55" s="13">
        <v>39</v>
      </c>
      <c r="DT55" s="13">
        <v>19</v>
      </c>
      <c r="DU55" s="13">
        <v>20</v>
      </c>
      <c r="DV55" s="13">
        <v>3</v>
      </c>
      <c r="DW55" s="13">
        <v>21</v>
      </c>
      <c r="DX55" s="13">
        <v>6</v>
      </c>
      <c r="DY55" s="13">
        <v>15</v>
      </c>
      <c r="DZ55" s="13">
        <v>10</v>
      </c>
      <c r="EA55" s="13">
        <v>18</v>
      </c>
      <c r="EB55" s="13">
        <v>13</v>
      </c>
      <c r="EC55" s="13">
        <v>5</v>
      </c>
      <c r="ED55" s="13">
        <v>10</v>
      </c>
      <c r="EE55" s="13">
        <v>18</v>
      </c>
      <c r="EF55" s="13">
        <v>13</v>
      </c>
      <c r="EG55" s="13">
        <v>5</v>
      </c>
      <c r="EH55" s="13" t="s">
        <v>17</v>
      </c>
      <c r="EI55" s="13" t="s">
        <v>17</v>
      </c>
      <c r="EJ55" s="13" t="s">
        <v>17</v>
      </c>
      <c r="EK55" s="13" t="s">
        <v>17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5</v>
      </c>
      <c r="C56" s="13">
        <v>6</v>
      </c>
      <c r="D56" s="13">
        <v>6</v>
      </c>
      <c r="E56" s="13" t="s">
        <v>17</v>
      </c>
      <c r="F56" s="13">
        <v>1</v>
      </c>
      <c r="G56" s="13">
        <v>1</v>
      </c>
      <c r="H56" s="13">
        <v>1</v>
      </c>
      <c r="I56" s="13" t="s">
        <v>17</v>
      </c>
      <c r="J56" s="13">
        <v>4</v>
      </c>
      <c r="K56" s="13">
        <v>5</v>
      </c>
      <c r="L56" s="13">
        <v>5</v>
      </c>
      <c r="M56" s="13" t="s">
        <v>17</v>
      </c>
      <c r="N56" s="13">
        <v>4</v>
      </c>
      <c r="O56" s="13">
        <v>5</v>
      </c>
      <c r="P56" s="13">
        <v>5</v>
      </c>
      <c r="Q56" s="13" t="s">
        <v>17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15</v>
      </c>
      <c r="AA56" s="13">
        <v>592</v>
      </c>
      <c r="AB56" s="13">
        <v>525</v>
      </c>
      <c r="AC56" s="13">
        <v>67</v>
      </c>
      <c r="AD56" s="13" t="s">
        <v>17</v>
      </c>
      <c r="AE56" s="13" t="s">
        <v>17</v>
      </c>
      <c r="AF56" s="13" t="s">
        <v>17</v>
      </c>
      <c r="AG56" s="13" t="s">
        <v>17</v>
      </c>
      <c r="AH56" s="13">
        <v>15</v>
      </c>
      <c r="AI56" s="13">
        <v>592</v>
      </c>
      <c r="AJ56" s="13">
        <v>525</v>
      </c>
      <c r="AK56" s="13">
        <v>67</v>
      </c>
      <c r="AL56" s="13">
        <v>15</v>
      </c>
      <c r="AM56" s="13">
        <v>592</v>
      </c>
      <c r="AN56" s="13">
        <v>525</v>
      </c>
      <c r="AO56" s="13">
        <v>67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99</v>
      </c>
      <c r="AY56" s="13">
        <v>773</v>
      </c>
      <c r="AZ56" s="13">
        <v>368</v>
      </c>
      <c r="BA56" s="13">
        <v>405</v>
      </c>
      <c r="BB56" s="13">
        <v>14</v>
      </c>
      <c r="BC56" s="13">
        <v>85</v>
      </c>
      <c r="BD56" s="13">
        <v>56</v>
      </c>
      <c r="BE56" s="13">
        <v>29</v>
      </c>
      <c r="BF56" s="13">
        <v>85</v>
      </c>
      <c r="BG56" s="13">
        <v>688</v>
      </c>
      <c r="BH56" s="13">
        <v>312</v>
      </c>
      <c r="BI56" s="13">
        <v>376</v>
      </c>
      <c r="BJ56" s="13">
        <v>84</v>
      </c>
      <c r="BK56" s="13">
        <v>676</v>
      </c>
      <c r="BL56" s="13">
        <v>307</v>
      </c>
      <c r="BM56" s="13">
        <v>369</v>
      </c>
      <c r="BN56" s="13">
        <v>1</v>
      </c>
      <c r="BO56" s="13">
        <v>12</v>
      </c>
      <c r="BP56" s="13">
        <v>5</v>
      </c>
      <c r="BQ56" s="13">
        <v>7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1</v>
      </c>
      <c r="BW56" s="13">
        <v>2</v>
      </c>
      <c r="BX56" s="13" t="s">
        <v>17</v>
      </c>
      <c r="BY56" s="13">
        <v>2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>
        <v>1</v>
      </c>
      <c r="CE56" s="13">
        <v>2</v>
      </c>
      <c r="CF56" s="13" t="s">
        <v>17</v>
      </c>
      <c r="CG56" s="13">
        <v>2</v>
      </c>
      <c r="CH56" s="13">
        <v>1</v>
      </c>
      <c r="CI56" s="13">
        <v>2</v>
      </c>
      <c r="CJ56" s="13" t="s">
        <v>17</v>
      </c>
      <c r="CK56" s="13">
        <v>2</v>
      </c>
      <c r="CL56" s="13" t="s">
        <v>17</v>
      </c>
      <c r="CM56" s="13" t="s">
        <v>17</v>
      </c>
      <c r="CN56" s="13" t="s">
        <v>17</v>
      </c>
      <c r="CO56" s="13" t="s">
        <v>17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10</v>
      </c>
      <c r="CU56" s="13">
        <v>53</v>
      </c>
      <c r="CV56" s="13">
        <v>28</v>
      </c>
      <c r="CW56" s="13">
        <v>25</v>
      </c>
      <c r="CX56" s="13">
        <v>1</v>
      </c>
      <c r="CY56" s="13">
        <v>3</v>
      </c>
      <c r="CZ56" s="13">
        <v>1</v>
      </c>
      <c r="DA56" s="13">
        <v>2</v>
      </c>
      <c r="DB56" s="13">
        <v>9</v>
      </c>
      <c r="DC56" s="13">
        <v>50</v>
      </c>
      <c r="DD56" s="13">
        <v>27</v>
      </c>
      <c r="DE56" s="13">
        <v>23</v>
      </c>
      <c r="DF56" s="13">
        <v>8</v>
      </c>
      <c r="DG56" s="13">
        <v>40</v>
      </c>
      <c r="DH56" s="13">
        <v>23</v>
      </c>
      <c r="DI56" s="13">
        <v>17</v>
      </c>
      <c r="DJ56" s="13">
        <v>1</v>
      </c>
      <c r="DK56" s="13">
        <v>10</v>
      </c>
      <c r="DL56" s="13">
        <v>4</v>
      </c>
      <c r="DM56" s="13">
        <v>6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13</v>
      </c>
      <c r="DS56" s="13">
        <v>44</v>
      </c>
      <c r="DT56" s="13">
        <v>32</v>
      </c>
      <c r="DU56" s="13">
        <v>12</v>
      </c>
      <c r="DV56" s="13">
        <v>5</v>
      </c>
      <c r="DW56" s="13">
        <v>7</v>
      </c>
      <c r="DX56" s="13">
        <v>2</v>
      </c>
      <c r="DY56" s="13">
        <v>5</v>
      </c>
      <c r="DZ56" s="13">
        <v>8</v>
      </c>
      <c r="EA56" s="13">
        <v>37</v>
      </c>
      <c r="EB56" s="13">
        <v>30</v>
      </c>
      <c r="EC56" s="13">
        <v>7</v>
      </c>
      <c r="ED56" s="13">
        <v>8</v>
      </c>
      <c r="EE56" s="13">
        <v>37</v>
      </c>
      <c r="EF56" s="13">
        <v>30</v>
      </c>
      <c r="EG56" s="13">
        <v>7</v>
      </c>
      <c r="EH56" s="13" t="s">
        <v>17</v>
      </c>
      <c r="EI56" s="13" t="s">
        <v>17</v>
      </c>
      <c r="EJ56" s="13" t="s">
        <v>17</v>
      </c>
      <c r="EK56" s="13" t="s">
        <v>17</v>
      </c>
      <c r="EL56" s="13" t="s">
        <v>17</v>
      </c>
      <c r="EM56" s="13" t="s">
        <v>17</v>
      </c>
      <c r="EN56" s="13" t="s">
        <v>17</v>
      </c>
      <c r="EO56" s="13" t="s">
        <v>17</v>
      </c>
    </row>
    <row r="57" spans="1:145" ht="15" customHeight="1">
      <c r="A57" s="9" t="s">
        <v>25</v>
      </c>
      <c r="B57" s="8">
        <v>1</v>
      </c>
      <c r="C57" s="13">
        <v>4</v>
      </c>
      <c r="D57" s="13">
        <v>2</v>
      </c>
      <c r="E57" s="13">
        <v>2</v>
      </c>
      <c r="F57" s="13" t="s">
        <v>17</v>
      </c>
      <c r="G57" s="13" t="s">
        <v>17</v>
      </c>
      <c r="H57" s="13" t="s">
        <v>17</v>
      </c>
      <c r="I57" s="13" t="s">
        <v>17</v>
      </c>
      <c r="J57" s="13">
        <v>1</v>
      </c>
      <c r="K57" s="13">
        <v>4</v>
      </c>
      <c r="L57" s="13">
        <v>2</v>
      </c>
      <c r="M57" s="13">
        <v>2</v>
      </c>
      <c r="N57" s="13">
        <v>1</v>
      </c>
      <c r="O57" s="13">
        <v>4</v>
      </c>
      <c r="P57" s="13">
        <v>2</v>
      </c>
      <c r="Q57" s="13">
        <v>2</v>
      </c>
      <c r="R57" s="13" t="s">
        <v>17</v>
      </c>
      <c r="S57" s="13" t="s">
        <v>17</v>
      </c>
      <c r="T57" s="13" t="s">
        <v>17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5</v>
      </c>
      <c r="AA57" s="13">
        <v>83</v>
      </c>
      <c r="AB57" s="13">
        <v>75</v>
      </c>
      <c r="AC57" s="13">
        <v>8</v>
      </c>
      <c r="AD57" s="13" t="s">
        <v>17</v>
      </c>
      <c r="AE57" s="13" t="s">
        <v>17</v>
      </c>
      <c r="AF57" s="13" t="s">
        <v>17</v>
      </c>
      <c r="AG57" s="13" t="s">
        <v>17</v>
      </c>
      <c r="AH57" s="13">
        <v>5</v>
      </c>
      <c r="AI57" s="13">
        <v>83</v>
      </c>
      <c r="AJ57" s="13">
        <v>75</v>
      </c>
      <c r="AK57" s="13">
        <v>8</v>
      </c>
      <c r="AL57" s="13">
        <v>5</v>
      </c>
      <c r="AM57" s="13">
        <v>83</v>
      </c>
      <c r="AN57" s="13">
        <v>75</v>
      </c>
      <c r="AO57" s="13">
        <v>8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68</v>
      </c>
      <c r="AY57" s="13">
        <v>1048</v>
      </c>
      <c r="AZ57" s="13">
        <v>485</v>
      </c>
      <c r="BA57" s="13">
        <v>563</v>
      </c>
      <c r="BB57" s="13">
        <v>25</v>
      </c>
      <c r="BC57" s="13">
        <v>133</v>
      </c>
      <c r="BD57" s="13">
        <v>55</v>
      </c>
      <c r="BE57" s="13">
        <v>78</v>
      </c>
      <c r="BF57" s="13">
        <v>43</v>
      </c>
      <c r="BG57" s="13">
        <v>915</v>
      </c>
      <c r="BH57" s="13">
        <v>430</v>
      </c>
      <c r="BI57" s="13">
        <v>485</v>
      </c>
      <c r="BJ57" s="13">
        <v>43</v>
      </c>
      <c r="BK57" s="13">
        <v>915</v>
      </c>
      <c r="BL57" s="13">
        <v>430</v>
      </c>
      <c r="BM57" s="13">
        <v>485</v>
      </c>
      <c r="BN57" s="13" t="s">
        <v>17</v>
      </c>
      <c r="BO57" s="13" t="s">
        <v>17</v>
      </c>
      <c r="BP57" s="13" t="s">
        <v>17</v>
      </c>
      <c r="BQ57" s="13" t="s">
        <v>17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 t="s">
        <v>17</v>
      </c>
      <c r="BW57" s="13" t="s">
        <v>17</v>
      </c>
      <c r="BX57" s="13" t="s">
        <v>17</v>
      </c>
      <c r="BY57" s="13" t="s">
        <v>17</v>
      </c>
      <c r="BZ57" s="13" t="s">
        <v>17</v>
      </c>
      <c r="CA57" s="13" t="s">
        <v>17</v>
      </c>
      <c r="CB57" s="13" t="s">
        <v>17</v>
      </c>
      <c r="CC57" s="13" t="s">
        <v>17</v>
      </c>
      <c r="CD57" s="13" t="s">
        <v>17</v>
      </c>
      <c r="CE57" s="13" t="s">
        <v>17</v>
      </c>
      <c r="CF57" s="13" t="s">
        <v>17</v>
      </c>
      <c r="CG57" s="13" t="s">
        <v>17</v>
      </c>
      <c r="CH57" s="13" t="s">
        <v>17</v>
      </c>
      <c r="CI57" s="13" t="s">
        <v>17</v>
      </c>
      <c r="CJ57" s="13" t="s">
        <v>17</v>
      </c>
      <c r="CK57" s="13" t="s">
        <v>17</v>
      </c>
      <c r="CL57" s="13" t="s">
        <v>17</v>
      </c>
      <c r="CM57" s="13" t="s">
        <v>17</v>
      </c>
      <c r="CN57" s="13" t="s">
        <v>17</v>
      </c>
      <c r="CO57" s="13" t="s">
        <v>17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13</v>
      </c>
      <c r="CU57" s="13">
        <v>90</v>
      </c>
      <c r="CV57" s="13">
        <v>54</v>
      </c>
      <c r="CW57" s="13">
        <v>36</v>
      </c>
      <c r="CX57" s="13" t="s">
        <v>17</v>
      </c>
      <c r="CY57" s="13" t="s">
        <v>17</v>
      </c>
      <c r="CZ57" s="13" t="s">
        <v>17</v>
      </c>
      <c r="DA57" s="13" t="s">
        <v>17</v>
      </c>
      <c r="DB57" s="13">
        <v>13</v>
      </c>
      <c r="DC57" s="13">
        <v>90</v>
      </c>
      <c r="DD57" s="13">
        <v>54</v>
      </c>
      <c r="DE57" s="13">
        <v>36</v>
      </c>
      <c r="DF57" s="13">
        <v>13</v>
      </c>
      <c r="DG57" s="13">
        <v>90</v>
      </c>
      <c r="DH57" s="13">
        <v>54</v>
      </c>
      <c r="DI57" s="13">
        <v>36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12</v>
      </c>
      <c r="DS57" s="13">
        <v>60</v>
      </c>
      <c r="DT57" s="13">
        <v>38</v>
      </c>
      <c r="DU57" s="13">
        <v>22</v>
      </c>
      <c r="DV57" s="13">
        <v>1</v>
      </c>
      <c r="DW57" s="13">
        <v>1</v>
      </c>
      <c r="DX57" s="13">
        <v>1</v>
      </c>
      <c r="DY57" s="13" t="s">
        <v>17</v>
      </c>
      <c r="DZ57" s="13">
        <v>11</v>
      </c>
      <c r="EA57" s="13">
        <v>59</v>
      </c>
      <c r="EB57" s="13">
        <v>37</v>
      </c>
      <c r="EC57" s="13">
        <v>22</v>
      </c>
      <c r="ED57" s="13">
        <v>11</v>
      </c>
      <c r="EE57" s="13">
        <v>59</v>
      </c>
      <c r="EF57" s="13">
        <v>37</v>
      </c>
      <c r="EG57" s="13">
        <v>22</v>
      </c>
      <c r="EH57" s="13" t="s">
        <v>17</v>
      </c>
      <c r="EI57" s="13" t="s">
        <v>17</v>
      </c>
      <c r="EJ57" s="13" t="s">
        <v>17</v>
      </c>
      <c r="EK57" s="13" t="s">
        <v>17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>
        <v>3</v>
      </c>
      <c r="C58" s="13">
        <v>7</v>
      </c>
      <c r="D58" s="13">
        <v>4</v>
      </c>
      <c r="E58" s="13">
        <v>3</v>
      </c>
      <c r="F58" s="13" t="s">
        <v>17</v>
      </c>
      <c r="G58" s="13" t="s">
        <v>17</v>
      </c>
      <c r="H58" s="13" t="s">
        <v>17</v>
      </c>
      <c r="I58" s="13" t="s">
        <v>17</v>
      </c>
      <c r="J58" s="13">
        <v>3</v>
      </c>
      <c r="K58" s="13">
        <v>7</v>
      </c>
      <c r="L58" s="13">
        <v>4</v>
      </c>
      <c r="M58" s="13">
        <v>3</v>
      </c>
      <c r="N58" s="13">
        <v>3</v>
      </c>
      <c r="O58" s="13">
        <v>7</v>
      </c>
      <c r="P58" s="13">
        <v>4</v>
      </c>
      <c r="Q58" s="13">
        <v>3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>
        <v>5</v>
      </c>
      <c r="AA58" s="13">
        <v>455</v>
      </c>
      <c r="AB58" s="13">
        <v>313</v>
      </c>
      <c r="AC58" s="13">
        <v>142</v>
      </c>
      <c r="AD58" s="13" t="s">
        <v>17</v>
      </c>
      <c r="AE58" s="13" t="s">
        <v>17</v>
      </c>
      <c r="AF58" s="13" t="s">
        <v>17</v>
      </c>
      <c r="AG58" s="13" t="s">
        <v>17</v>
      </c>
      <c r="AH58" s="13">
        <v>5</v>
      </c>
      <c r="AI58" s="13">
        <v>455</v>
      </c>
      <c r="AJ58" s="13">
        <v>313</v>
      </c>
      <c r="AK58" s="13">
        <v>142</v>
      </c>
      <c r="AL58" s="13">
        <v>5</v>
      </c>
      <c r="AM58" s="13">
        <v>455</v>
      </c>
      <c r="AN58" s="13">
        <v>313</v>
      </c>
      <c r="AO58" s="13">
        <v>142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62</v>
      </c>
      <c r="AY58" s="13">
        <v>816</v>
      </c>
      <c r="AZ58" s="13">
        <v>340</v>
      </c>
      <c r="BA58" s="13">
        <v>476</v>
      </c>
      <c r="BB58" s="13">
        <v>16</v>
      </c>
      <c r="BC58" s="13">
        <v>85</v>
      </c>
      <c r="BD58" s="13">
        <v>51</v>
      </c>
      <c r="BE58" s="13">
        <v>34</v>
      </c>
      <c r="BF58" s="13">
        <v>46</v>
      </c>
      <c r="BG58" s="13">
        <v>731</v>
      </c>
      <c r="BH58" s="13">
        <v>289</v>
      </c>
      <c r="BI58" s="13">
        <v>442</v>
      </c>
      <c r="BJ58" s="13">
        <v>46</v>
      </c>
      <c r="BK58" s="13">
        <v>731</v>
      </c>
      <c r="BL58" s="13">
        <v>289</v>
      </c>
      <c r="BM58" s="13">
        <v>442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3</v>
      </c>
      <c r="BW58" s="13">
        <v>11</v>
      </c>
      <c r="BX58" s="13">
        <v>5</v>
      </c>
      <c r="BY58" s="13">
        <v>6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>
        <v>3</v>
      </c>
      <c r="CE58" s="13">
        <v>11</v>
      </c>
      <c r="CF58" s="13">
        <v>5</v>
      </c>
      <c r="CG58" s="13">
        <v>6</v>
      </c>
      <c r="CH58" s="13">
        <v>3</v>
      </c>
      <c r="CI58" s="13">
        <v>11</v>
      </c>
      <c r="CJ58" s="13">
        <v>5</v>
      </c>
      <c r="CK58" s="13">
        <v>6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10</v>
      </c>
      <c r="CU58" s="13">
        <v>65</v>
      </c>
      <c r="CV58" s="13">
        <v>37</v>
      </c>
      <c r="CW58" s="13">
        <v>28</v>
      </c>
      <c r="CX58" s="13">
        <v>1</v>
      </c>
      <c r="CY58" s="13">
        <v>2</v>
      </c>
      <c r="CZ58" s="13">
        <v>1</v>
      </c>
      <c r="DA58" s="13">
        <v>1</v>
      </c>
      <c r="DB58" s="13">
        <v>9</v>
      </c>
      <c r="DC58" s="13">
        <v>63</v>
      </c>
      <c r="DD58" s="13">
        <v>36</v>
      </c>
      <c r="DE58" s="13">
        <v>27</v>
      </c>
      <c r="DF58" s="13">
        <v>9</v>
      </c>
      <c r="DG58" s="13">
        <v>63</v>
      </c>
      <c r="DH58" s="13">
        <v>36</v>
      </c>
      <c r="DI58" s="13">
        <v>27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7</v>
      </c>
      <c r="DS58" s="13">
        <v>44</v>
      </c>
      <c r="DT58" s="13">
        <v>33</v>
      </c>
      <c r="DU58" s="13">
        <v>11</v>
      </c>
      <c r="DV58" s="13">
        <v>3</v>
      </c>
      <c r="DW58" s="13">
        <v>4</v>
      </c>
      <c r="DX58" s="13">
        <v>3</v>
      </c>
      <c r="DY58" s="13">
        <v>1</v>
      </c>
      <c r="DZ58" s="13">
        <v>4</v>
      </c>
      <c r="EA58" s="13">
        <v>40</v>
      </c>
      <c r="EB58" s="13">
        <v>30</v>
      </c>
      <c r="EC58" s="13">
        <v>10</v>
      </c>
      <c r="ED58" s="13">
        <v>3</v>
      </c>
      <c r="EE58" s="13">
        <v>37</v>
      </c>
      <c r="EF58" s="13">
        <v>29</v>
      </c>
      <c r="EG58" s="13">
        <v>8</v>
      </c>
      <c r="EH58" s="13">
        <v>1</v>
      </c>
      <c r="EI58" s="13">
        <v>3</v>
      </c>
      <c r="EJ58" s="13">
        <v>1</v>
      </c>
      <c r="EK58" s="13">
        <v>2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>
        <v>2</v>
      </c>
      <c r="C59" s="13">
        <v>6</v>
      </c>
      <c r="D59" s="13">
        <v>3</v>
      </c>
      <c r="E59" s="13">
        <v>3</v>
      </c>
      <c r="F59" s="13" t="s">
        <v>17</v>
      </c>
      <c r="G59" s="13" t="s">
        <v>17</v>
      </c>
      <c r="H59" s="13" t="s">
        <v>17</v>
      </c>
      <c r="I59" s="13" t="s">
        <v>17</v>
      </c>
      <c r="J59" s="13">
        <v>2</v>
      </c>
      <c r="K59" s="13">
        <v>6</v>
      </c>
      <c r="L59" s="13">
        <v>3</v>
      </c>
      <c r="M59" s="13">
        <v>3</v>
      </c>
      <c r="N59" s="13">
        <v>2</v>
      </c>
      <c r="O59" s="13">
        <v>6</v>
      </c>
      <c r="P59" s="13">
        <v>3</v>
      </c>
      <c r="Q59" s="13">
        <v>3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3</v>
      </c>
      <c r="AA59" s="13">
        <v>50</v>
      </c>
      <c r="AB59" s="13">
        <v>25</v>
      </c>
      <c r="AC59" s="13">
        <v>25</v>
      </c>
      <c r="AD59" s="13" t="s">
        <v>17</v>
      </c>
      <c r="AE59" s="13" t="s">
        <v>17</v>
      </c>
      <c r="AF59" s="13" t="s">
        <v>17</v>
      </c>
      <c r="AG59" s="13" t="s">
        <v>17</v>
      </c>
      <c r="AH59" s="13">
        <v>3</v>
      </c>
      <c r="AI59" s="13">
        <v>50</v>
      </c>
      <c r="AJ59" s="13">
        <v>25</v>
      </c>
      <c r="AK59" s="13">
        <v>25</v>
      </c>
      <c r="AL59" s="13">
        <v>3</v>
      </c>
      <c r="AM59" s="13">
        <v>50</v>
      </c>
      <c r="AN59" s="13">
        <v>25</v>
      </c>
      <c r="AO59" s="13">
        <v>25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77</v>
      </c>
      <c r="AY59" s="13">
        <v>545</v>
      </c>
      <c r="AZ59" s="13">
        <v>247</v>
      </c>
      <c r="BA59" s="13">
        <v>298</v>
      </c>
      <c r="BB59" s="13">
        <v>19</v>
      </c>
      <c r="BC59" s="13">
        <v>98</v>
      </c>
      <c r="BD59" s="13">
        <v>54</v>
      </c>
      <c r="BE59" s="13">
        <v>44</v>
      </c>
      <c r="BF59" s="13">
        <v>58</v>
      </c>
      <c r="BG59" s="13">
        <v>447</v>
      </c>
      <c r="BH59" s="13">
        <v>193</v>
      </c>
      <c r="BI59" s="13">
        <v>254</v>
      </c>
      <c r="BJ59" s="13">
        <v>58</v>
      </c>
      <c r="BK59" s="13">
        <v>447</v>
      </c>
      <c r="BL59" s="13">
        <v>193</v>
      </c>
      <c r="BM59" s="13">
        <v>254</v>
      </c>
      <c r="BN59" s="13" t="s">
        <v>17</v>
      </c>
      <c r="BO59" s="13" t="s">
        <v>17</v>
      </c>
      <c r="BP59" s="13" t="s">
        <v>17</v>
      </c>
      <c r="BQ59" s="13" t="s">
        <v>17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2</v>
      </c>
      <c r="BW59" s="13">
        <v>9</v>
      </c>
      <c r="BX59" s="13">
        <v>8</v>
      </c>
      <c r="BY59" s="13">
        <v>1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>
        <v>2</v>
      </c>
      <c r="CE59" s="13">
        <v>9</v>
      </c>
      <c r="CF59" s="13">
        <v>8</v>
      </c>
      <c r="CG59" s="13">
        <v>1</v>
      </c>
      <c r="CH59" s="13">
        <v>2</v>
      </c>
      <c r="CI59" s="13">
        <v>9</v>
      </c>
      <c r="CJ59" s="13">
        <v>8</v>
      </c>
      <c r="CK59" s="13">
        <v>1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6</v>
      </c>
      <c r="CU59" s="13">
        <v>44</v>
      </c>
      <c r="CV59" s="13">
        <v>29</v>
      </c>
      <c r="CW59" s="13">
        <v>15</v>
      </c>
      <c r="CX59" s="13">
        <v>2</v>
      </c>
      <c r="CY59" s="13">
        <v>5</v>
      </c>
      <c r="CZ59" s="13">
        <v>2</v>
      </c>
      <c r="DA59" s="13">
        <v>3</v>
      </c>
      <c r="DB59" s="13">
        <v>4</v>
      </c>
      <c r="DC59" s="13">
        <v>39</v>
      </c>
      <c r="DD59" s="13">
        <v>27</v>
      </c>
      <c r="DE59" s="13">
        <v>12</v>
      </c>
      <c r="DF59" s="13">
        <v>4</v>
      </c>
      <c r="DG59" s="13">
        <v>39</v>
      </c>
      <c r="DH59" s="13">
        <v>27</v>
      </c>
      <c r="DI59" s="13">
        <v>12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3</v>
      </c>
      <c r="DS59" s="13">
        <v>89</v>
      </c>
      <c r="DT59" s="13">
        <v>35</v>
      </c>
      <c r="DU59" s="13">
        <v>54</v>
      </c>
      <c r="DV59" s="13">
        <v>1</v>
      </c>
      <c r="DW59" s="13">
        <v>1</v>
      </c>
      <c r="DX59" s="13">
        <v>1</v>
      </c>
      <c r="DY59" s="13" t="s">
        <v>17</v>
      </c>
      <c r="DZ59" s="13">
        <v>2</v>
      </c>
      <c r="EA59" s="13">
        <v>88</v>
      </c>
      <c r="EB59" s="13">
        <v>34</v>
      </c>
      <c r="EC59" s="13">
        <v>54</v>
      </c>
      <c r="ED59" s="13">
        <v>1</v>
      </c>
      <c r="EE59" s="13">
        <v>1</v>
      </c>
      <c r="EF59" s="13">
        <v>1</v>
      </c>
      <c r="EG59" s="13" t="s">
        <v>17</v>
      </c>
      <c r="EH59" s="13">
        <v>1</v>
      </c>
      <c r="EI59" s="13">
        <v>87</v>
      </c>
      <c r="EJ59" s="13">
        <v>33</v>
      </c>
      <c r="EK59" s="13">
        <v>54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>
        <v>1</v>
      </c>
      <c r="C60" s="13" t="s">
        <v>17</v>
      </c>
      <c r="D60" s="13" t="s">
        <v>17</v>
      </c>
      <c r="E60" s="13" t="s">
        <v>17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>
        <v>1</v>
      </c>
      <c r="K60" s="13" t="s">
        <v>17</v>
      </c>
      <c r="L60" s="13" t="s">
        <v>17</v>
      </c>
      <c r="M60" s="13" t="s">
        <v>17</v>
      </c>
      <c r="N60" s="13">
        <v>1</v>
      </c>
      <c r="O60" s="13" t="s">
        <v>17</v>
      </c>
      <c r="P60" s="13" t="s">
        <v>17</v>
      </c>
      <c r="Q60" s="13" t="s">
        <v>17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3</v>
      </c>
      <c r="AY60" s="13">
        <v>23</v>
      </c>
      <c r="AZ60" s="13">
        <v>16</v>
      </c>
      <c r="BA60" s="13">
        <v>7</v>
      </c>
      <c r="BB60" s="13">
        <v>2</v>
      </c>
      <c r="BC60" s="13">
        <v>22</v>
      </c>
      <c r="BD60" s="13">
        <v>16</v>
      </c>
      <c r="BE60" s="13">
        <v>6</v>
      </c>
      <c r="BF60" s="13">
        <v>1</v>
      </c>
      <c r="BG60" s="13">
        <v>1</v>
      </c>
      <c r="BH60" s="13" t="s">
        <v>17</v>
      </c>
      <c r="BI60" s="13">
        <v>1</v>
      </c>
      <c r="BJ60" s="13">
        <v>1</v>
      </c>
      <c r="BK60" s="13">
        <v>1</v>
      </c>
      <c r="BL60" s="13" t="s">
        <v>17</v>
      </c>
      <c r="BM60" s="13">
        <v>1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 t="s">
        <v>17</v>
      </c>
      <c r="CU60" s="13" t="s">
        <v>17</v>
      </c>
      <c r="CV60" s="13" t="s">
        <v>17</v>
      </c>
      <c r="CW60" s="13" t="s">
        <v>17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 t="s">
        <v>17</v>
      </c>
      <c r="DC60" s="13" t="s">
        <v>17</v>
      </c>
      <c r="DD60" s="13" t="s">
        <v>17</v>
      </c>
      <c r="DE60" s="13" t="s">
        <v>17</v>
      </c>
      <c r="DF60" s="13" t="s">
        <v>17</v>
      </c>
      <c r="DG60" s="13" t="s">
        <v>17</v>
      </c>
      <c r="DH60" s="13" t="s">
        <v>17</v>
      </c>
      <c r="DI60" s="13" t="s">
        <v>17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 t="s">
        <v>17</v>
      </c>
      <c r="C61" s="14" t="s">
        <v>17</v>
      </c>
      <c r="D61" s="14" t="s">
        <v>17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8</v>
      </c>
      <c r="AA61" s="14">
        <v>115</v>
      </c>
      <c r="AB61" s="14">
        <v>75</v>
      </c>
      <c r="AC61" s="14">
        <v>40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8</v>
      </c>
      <c r="AI61" s="14">
        <v>115</v>
      </c>
      <c r="AJ61" s="14">
        <v>75</v>
      </c>
      <c r="AK61" s="14">
        <v>40</v>
      </c>
      <c r="AL61" s="14">
        <v>7</v>
      </c>
      <c r="AM61" s="14">
        <v>114</v>
      </c>
      <c r="AN61" s="14">
        <v>74</v>
      </c>
      <c r="AO61" s="14">
        <v>40</v>
      </c>
      <c r="AP61" s="14">
        <v>1</v>
      </c>
      <c r="AQ61" s="14">
        <v>1</v>
      </c>
      <c r="AR61" s="14">
        <v>1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28</v>
      </c>
      <c r="AY61" s="14">
        <v>345</v>
      </c>
      <c r="AZ61" s="14">
        <v>197</v>
      </c>
      <c r="BA61" s="14">
        <v>138</v>
      </c>
      <c r="BB61" s="14">
        <v>1</v>
      </c>
      <c r="BC61" s="14">
        <v>1</v>
      </c>
      <c r="BD61" s="14">
        <v>1</v>
      </c>
      <c r="BE61" s="14" t="s">
        <v>17</v>
      </c>
      <c r="BF61" s="14">
        <v>27</v>
      </c>
      <c r="BG61" s="14">
        <v>344</v>
      </c>
      <c r="BH61" s="14">
        <v>196</v>
      </c>
      <c r="BI61" s="14">
        <v>138</v>
      </c>
      <c r="BJ61" s="14">
        <v>27</v>
      </c>
      <c r="BK61" s="14">
        <v>344</v>
      </c>
      <c r="BL61" s="14">
        <v>196</v>
      </c>
      <c r="BM61" s="14">
        <v>138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>
        <v>3</v>
      </c>
      <c r="BW61" s="14">
        <v>43</v>
      </c>
      <c r="BX61" s="14">
        <v>9</v>
      </c>
      <c r="BY61" s="14">
        <v>34</v>
      </c>
      <c r="BZ61" s="14" t="s">
        <v>17</v>
      </c>
      <c r="CA61" s="14" t="s">
        <v>17</v>
      </c>
      <c r="CB61" s="14" t="s">
        <v>17</v>
      </c>
      <c r="CC61" s="14" t="s">
        <v>17</v>
      </c>
      <c r="CD61" s="14">
        <v>3</v>
      </c>
      <c r="CE61" s="14">
        <v>43</v>
      </c>
      <c r="CF61" s="14">
        <v>9</v>
      </c>
      <c r="CG61" s="14">
        <v>34</v>
      </c>
      <c r="CH61" s="14">
        <v>3</v>
      </c>
      <c r="CI61" s="14">
        <v>43</v>
      </c>
      <c r="CJ61" s="14">
        <v>9</v>
      </c>
      <c r="CK61" s="14">
        <v>34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8</v>
      </c>
      <c r="CU61" s="14">
        <v>10</v>
      </c>
      <c r="CV61" s="14">
        <v>7</v>
      </c>
      <c r="CW61" s="14">
        <v>3</v>
      </c>
      <c r="CX61" s="14" t="s">
        <v>17</v>
      </c>
      <c r="CY61" s="14" t="s">
        <v>17</v>
      </c>
      <c r="CZ61" s="14" t="s">
        <v>17</v>
      </c>
      <c r="DA61" s="14" t="s">
        <v>17</v>
      </c>
      <c r="DB61" s="14">
        <v>8</v>
      </c>
      <c r="DC61" s="14">
        <v>10</v>
      </c>
      <c r="DD61" s="14">
        <v>7</v>
      </c>
      <c r="DE61" s="14">
        <v>3</v>
      </c>
      <c r="DF61" s="14">
        <v>8</v>
      </c>
      <c r="DG61" s="14">
        <v>10</v>
      </c>
      <c r="DH61" s="14">
        <v>7</v>
      </c>
      <c r="DI61" s="14">
        <v>3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>
        <v>2</v>
      </c>
      <c r="DS61" s="14">
        <v>2</v>
      </c>
      <c r="DT61" s="14">
        <v>1</v>
      </c>
      <c r="DU61" s="14">
        <v>1</v>
      </c>
      <c r="DV61" s="14">
        <v>1</v>
      </c>
      <c r="DW61" s="14">
        <v>1</v>
      </c>
      <c r="DX61" s="14">
        <v>1</v>
      </c>
      <c r="DY61" s="14" t="s">
        <v>17</v>
      </c>
      <c r="DZ61" s="14">
        <v>1</v>
      </c>
      <c r="EA61" s="14">
        <v>1</v>
      </c>
      <c r="EB61" s="14" t="s">
        <v>17</v>
      </c>
      <c r="EC61" s="14">
        <v>1</v>
      </c>
      <c r="ED61" s="14">
        <v>1</v>
      </c>
      <c r="EE61" s="14">
        <v>1</v>
      </c>
      <c r="EF61" s="14" t="s">
        <v>17</v>
      </c>
      <c r="EG61" s="14">
        <v>1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933</v>
      </c>
      <c r="C70" s="15">
        <v>6643</v>
      </c>
      <c r="D70" s="15">
        <v>2879</v>
      </c>
      <c r="E70" s="15">
        <v>3748</v>
      </c>
      <c r="F70" s="15">
        <v>565</v>
      </c>
      <c r="G70" s="15">
        <v>1936</v>
      </c>
      <c r="H70" s="15">
        <v>795</v>
      </c>
      <c r="I70" s="15">
        <v>1141</v>
      </c>
      <c r="J70" s="15">
        <v>368</v>
      </c>
      <c r="K70" s="15">
        <v>4707</v>
      </c>
      <c r="L70" s="15">
        <v>2084</v>
      </c>
      <c r="M70" s="15">
        <v>2607</v>
      </c>
      <c r="N70" s="15">
        <v>362</v>
      </c>
      <c r="O70" s="15">
        <v>4684</v>
      </c>
      <c r="P70" s="15">
        <v>2073</v>
      </c>
      <c r="Q70" s="15">
        <v>2595</v>
      </c>
      <c r="R70" s="15">
        <v>6</v>
      </c>
      <c r="S70" s="15">
        <v>23</v>
      </c>
      <c r="T70" s="15">
        <v>11</v>
      </c>
      <c r="U70" s="15">
        <v>12</v>
      </c>
      <c r="V70" s="15" t="s">
        <v>17</v>
      </c>
      <c r="W70" s="15" t="s">
        <v>17</v>
      </c>
      <c r="X70" s="15" t="s">
        <v>17</v>
      </c>
      <c r="Y70" s="15" t="s">
        <v>17</v>
      </c>
      <c r="Z70" s="15">
        <v>649</v>
      </c>
      <c r="AA70" s="15">
        <v>2889</v>
      </c>
      <c r="AB70" s="15">
        <v>1178</v>
      </c>
      <c r="AC70" s="15">
        <v>1711</v>
      </c>
      <c r="AD70" s="15">
        <v>391</v>
      </c>
      <c r="AE70" s="15">
        <v>863</v>
      </c>
      <c r="AF70" s="15">
        <v>344</v>
      </c>
      <c r="AG70" s="15">
        <v>519</v>
      </c>
      <c r="AH70" s="15">
        <v>258</v>
      </c>
      <c r="AI70" s="15">
        <v>2026</v>
      </c>
      <c r="AJ70" s="15">
        <v>834</v>
      </c>
      <c r="AK70" s="15">
        <v>1192</v>
      </c>
      <c r="AL70" s="15">
        <v>248</v>
      </c>
      <c r="AM70" s="15">
        <v>1966</v>
      </c>
      <c r="AN70" s="15">
        <v>796</v>
      </c>
      <c r="AO70" s="15">
        <v>1170</v>
      </c>
      <c r="AP70" s="15">
        <v>10</v>
      </c>
      <c r="AQ70" s="15">
        <v>60</v>
      </c>
      <c r="AR70" s="15">
        <v>38</v>
      </c>
      <c r="AS70" s="15">
        <v>22</v>
      </c>
      <c r="AT70" s="15" t="s">
        <v>17</v>
      </c>
      <c r="AU70" s="15" t="s">
        <v>17</v>
      </c>
      <c r="AV70" s="15" t="s">
        <v>17</v>
      </c>
      <c r="AW70" s="15" t="s">
        <v>17</v>
      </c>
      <c r="AX70" s="15">
        <v>368</v>
      </c>
      <c r="AY70" s="15">
        <v>5924</v>
      </c>
      <c r="AZ70" s="15">
        <v>3038</v>
      </c>
      <c r="BA70" s="15">
        <v>2886</v>
      </c>
      <c r="BB70" s="15">
        <v>177</v>
      </c>
      <c r="BC70" s="15">
        <v>533</v>
      </c>
      <c r="BD70" s="15">
        <v>148</v>
      </c>
      <c r="BE70" s="15">
        <v>385</v>
      </c>
      <c r="BF70" s="15">
        <v>188</v>
      </c>
      <c r="BG70" s="15">
        <v>5388</v>
      </c>
      <c r="BH70" s="15">
        <v>2887</v>
      </c>
      <c r="BI70" s="15">
        <v>2501</v>
      </c>
      <c r="BJ70" s="15">
        <v>134</v>
      </c>
      <c r="BK70" s="15">
        <v>1682</v>
      </c>
      <c r="BL70" s="15">
        <v>852</v>
      </c>
      <c r="BM70" s="15">
        <v>830</v>
      </c>
      <c r="BN70" s="15">
        <v>54</v>
      </c>
      <c r="BO70" s="15">
        <v>3706</v>
      </c>
      <c r="BP70" s="15">
        <v>2035</v>
      </c>
      <c r="BQ70" s="15">
        <v>1671</v>
      </c>
      <c r="BR70" s="15">
        <v>3</v>
      </c>
      <c r="BS70" s="15">
        <v>3</v>
      </c>
      <c r="BT70" s="15">
        <v>3</v>
      </c>
      <c r="BU70" s="15" t="s">
        <v>17</v>
      </c>
      <c r="BV70" s="15">
        <v>727</v>
      </c>
      <c r="BW70" s="15">
        <v>9729</v>
      </c>
      <c r="BX70" s="15">
        <v>2157</v>
      </c>
      <c r="BY70" s="15">
        <v>7572</v>
      </c>
      <c r="BZ70" s="15">
        <v>420</v>
      </c>
      <c r="CA70" s="15">
        <v>2338</v>
      </c>
      <c r="CB70" s="15">
        <v>520</v>
      </c>
      <c r="CC70" s="15">
        <v>1818</v>
      </c>
      <c r="CD70" s="15">
        <v>295</v>
      </c>
      <c r="CE70" s="15">
        <v>7297</v>
      </c>
      <c r="CF70" s="15">
        <v>1615</v>
      </c>
      <c r="CG70" s="15">
        <v>5682</v>
      </c>
      <c r="CH70" s="15">
        <v>104</v>
      </c>
      <c r="CI70" s="15">
        <v>1586</v>
      </c>
      <c r="CJ70" s="15">
        <v>456</v>
      </c>
      <c r="CK70" s="15">
        <v>1130</v>
      </c>
      <c r="CL70" s="15">
        <v>191</v>
      </c>
      <c r="CM70" s="15">
        <v>5711</v>
      </c>
      <c r="CN70" s="15">
        <v>1159</v>
      </c>
      <c r="CO70" s="15">
        <v>4552</v>
      </c>
      <c r="CP70" s="15">
        <v>12</v>
      </c>
      <c r="CQ70" s="15">
        <v>94</v>
      </c>
      <c r="CR70" s="15">
        <v>22</v>
      </c>
      <c r="CS70" s="15">
        <v>72</v>
      </c>
      <c r="CT70" s="15">
        <v>25</v>
      </c>
      <c r="CU70" s="15">
        <v>243</v>
      </c>
      <c r="CV70" s="15">
        <v>120</v>
      </c>
      <c r="CW70" s="15">
        <v>123</v>
      </c>
      <c r="CX70" s="15" t="s">
        <v>17</v>
      </c>
      <c r="CY70" s="15" t="s">
        <v>17</v>
      </c>
      <c r="CZ70" s="15" t="s">
        <v>17</v>
      </c>
      <c r="DA70" s="15" t="s">
        <v>17</v>
      </c>
      <c r="DB70" s="15">
        <v>25</v>
      </c>
      <c r="DC70" s="15">
        <v>243</v>
      </c>
      <c r="DD70" s="15">
        <v>120</v>
      </c>
      <c r="DE70" s="15">
        <v>123</v>
      </c>
      <c r="DF70" s="15">
        <v>21</v>
      </c>
      <c r="DG70" s="15">
        <v>237</v>
      </c>
      <c r="DH70" s="15">
        <v>120</v>
      </c>
      <c r="DI70" s="15">
        <v>117</v>
      </c>
      <c r="DJ70" s="15">
        <v>4</v>
      </c>
      <c r="DK70" s="15">
        <v>6</v>
      </c>
      <c r="DL70" s="15" t="s">
        <v>17</v>
      </c>
      <c r="DM70" s="15">
        <v>6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452</v>
      </c>
      <c r="DS70" s="15">
        <v>5374</v>
      </c>
      <c r="DT70" s="15">
        <v>3092</v>
      </c>
      <c r="DU70" s="15">
        <v>2282</v>
      </c>
      <c r="DV70" s="15">
        <v>60</v>
      </c>
      <c r="DW70" s="15">
        <v>148</v>
      </c>
      <c r="DX70" s="15">
        <v>112</v>
      </c>
      <c r="DY70" s="15">
        <v>36</v>
      </c>
      <c r="DZ70" s="15">
        <v>379</v>
      </c>
      <c r="EA70" s="15">
        <v>5200</v>
      </c>
      <c r="EB70" s="15">
        <v>2971</v>
      </c>
      <c r="EC70" s="15">
        <v>2229</v>
      </c>
      <c r="ED70" s="15">
        <v>228</v>
      </c>
      <c r="EE70" s="15">
        <v>4246</v>
      </c>
      <c r="EF70" s="15">
        <v>2651</v>
      </c>
      <c r="EG70" s="15">
        <v>1595</v>
      </c>
      <c r="EH70" s="15">
        <v>151</v>
      </c>
      <c r="EI70" s="15">
        <v>954</v>
      </c>
      <c r="EJ70" s="15">
        <v>320</v>
      </c>
      <c r="EK70" s="15">
        <v>634</v>
      </c>
      <c r="EL70" s="15">
        <v>13</v>
      </c>
      <c r="EM70" s="15">
        <v>26</v>
      </c>
      <c r="EN70" s="15">
        <v>9</v>
      </c>
      <c r="EO70" s="13">
        <v>17</v>
      </c>
    </row>
    <row r="71" spans="1:145" ht="15" customHeight="1">
      <c r="A71" s="9" t="s">
        <v>18</v>
      </c>
      <c r="B71" s="8">
        <v>166</v>
      </c>
      <c r="C71" s="13">
        <v>743</v>
      </c>
      <c r="D71" s="13">
        <v>269</v>
      </c>
      <c r="E71" s="13">
        <v>474</v>
      </c>
      <c r="F71" s="13">
        <v>114</v>
      </c>
      <c r="G71" s="13">
        <v>355</v>
      </c>
      <c r="H71" s="13">
        <v>118</v>
      </c>
      <c r="I71" s="13">
        <v>237</v>
      </c>
      <c r="J71" s="13">
        <v>52</v>
      </c>
      <c r="K71" s="13">
        <v>388</v>
      </c>
      <c r="L71" s="13">
        <v>151</v>
      </c>
      <c r="M71" s="13">
        <v>237</v>
      </c>
      <c r="N71" s="13">
        <v>49</v>
      </c>
      <c r="O71" s="13">
        <v>374</v>
      </c>
      <c r="P71" s="13">
        <v>144</v>
      </c>
      <c r="Q71" s="13">
        <v>230</v>
      </c>
      <c r="R71" s="13">
        <v>3</v>
      </c>
      <c r="S71" s="13">
        <v>14</v>
      </c>
      <c r="T71" s="13">
        <v>7</v>
      </c>
      <c r="U71" s="13">
        <v>7</v>
      </c>
      <c r="V71" s="13" t="s">
        <v>17</v>
      </c>
      <c r="W71" s="13" t="s">
        <v>17</v>
      </c>
      <c r="X71" s="13" t="s">
        <v>17</v>
      </c>
      <c r="Y71" s="13" t="s">
        <v>17</v>
      </c>
      <c r="Z71" s="13">
        <v>189</v>
      </c>
      <c r="AA71" s="13">
        <v>727</v>
      </c>
      <c r="AB71" s="13">
        <v>338</v>
      </c>
      <c r="AC71" s="13">
        <v>389</v>
      </c>
      <c r="AD71" s="13">
        <v>136</v>
      </c>
      <c r="AE71" s="13">
        <v>304</v>
      </c>
      <c r="AF71" s="13">
        <v>114</v>
      </c>
      <c r="AG71" s="13">
        <v>190</v>
      </c>
      <c r="AH71" s="13">
        <v>53</v>
      </c>
      <c r="AI71" s="13">
        <v>423</v>
      </c>
      <c r="AJ71" s="13">
        <v>224</v>
      </c>
      <c r="AK71" s="13">
        <v>199</v>
      </c>
      <c r="AL71" s="13">
        <v>50</v>
      </c>
      <c r="AM71" s="13">
        <v>417</v>
      </c>
      <c r="AN71" s="13">
        <v>219</v>
      </c>
      <c r="AO71" s="13">
        <v>198</v>
      </c>
      <c r="AP71" s="13">
        <v>3</v>
      </c>
      <c r="AQ71" s="13">
        <v>6</v>
      </c>
      <c r="AR71" s="13">
        <v>5</v>
      </c>
      <c r="AS71" s="13">
        <v>1</v>
      </c>
      <c r="AT71" s="13" t="s">
        <v>17</v>
      </c>
      <c r="AU71" s="13" t="s">
        <v>17</v>
      </c>
      <c r="AV71" s="13" t="s">
        <v>17</v>
      </c>
      <c r="AW71" s="13" t="s">
        <v>17</v>
      </c>
      <c r="AX71" s="13">
        <v>81</v>
      </c>
      <c r="AY71" s="13">
        <v>2870</v>
      </c>
      <c r="AZ71" s="13">
        <v>1466</v>
      </c>
      <c r="BA71" s="13">
        <v>1404</v>
      </c>
      <c r="BB71" s="13">
        <v>35</v>
      </c>
      <c r="BC71" s="13">
        <v>100</v>
      </c>
      <c r="BD71" s="13">
        <v>30</v>
      </c>
      <c r="BE71" s="13">
        <v>70</v>
      </c>
      <c r="BF71" s="13">
        <v>45</v>
      </c>
      <c r="BG71" s="13">
        <v>2769</v>
      </c>
      <c r="BH71" s="13">
        <v>1435</v>
      </c>
      <c r="BI71" s="13">
        <v>1334</v>
      </c>
      <c r="BJ71" s="13">
        <v>16</v>
      </c>
      <c r="BK71" s="13">
        <v>298</v>
      </c>
      <c r="BL71" s="13">
        <v>129</v>
      </c>
      <c r="BM71" s="13">
        <v>169</v>
      </c>
      <c r="BN71" s="13">
        <v>29</v>
      </c>
      <c r="BO71" s="13">
        <v>2471</v>
      </c>
      <c r="BP71" s="13">
        <v>1306</v>
      </c>
      <c r="BQ71" s="13">
        <v>1165</v>
      </c>
      <c r="BR71" s="13">
        <v>1</v>
      </c>
      <c r="BS71" s="13">
        <v>1</v>
      </c>
      <c r="BT71" s="13">
        <v>1</v>
      </c>
      <c r="BU71" s="13" t="s">
        <v>17</v>
      </c>
      <c r="BV71" s="13">
        <v>143</v>
      </c>
      <c r="BW71" s="13">
        <v>2595</v>
      </c>
      <c r="BX71" s="13">
        <v>569</v>
      </c>
      <c r="BY71" s="13">
        <v>2026</v>
      </c>
      <c r="BZ71" s="13">
        <v>107</v>
      </c>
      <c r="CA71" s="13">
        <v>566</v>
      </c>
      <c r="CB71" s="13">
        <v>116</v>
      </c>
      <c r="CC71" s="13">
        <v>450</v>
      </c>
      <c r="CD71" s="13">
        <v>35</v>
      </c>
      <c r="CE71" s="13">
        <v>2021</v>
      </c>
      <c r="CF71" s="13">
        <v>451</v>
      </c>
      <c r="CG71" s="13">
        <v>1570</v>
      </c>
      <c r="CH71" s="13">
        <v>3</v>
      </c>
      <c r="CI71" s="13">
        <v>41</v>
      </c>
      <c r="CJ71" s="13">
        <v>29</v>
      </c>
      <c r="CK71" s="13">
        <v>12</v>
      </c>
      <c r="CL71" s="13">
        <v>32</v>
      </c>
      <c r="CM71" s="13">
        <v>1980</v>
      </c>
      <c r="CN71" s="13">
        <v>422</v>
      </c>
      <c r="CO71" s="13">
        <v>1558</v>
      </c>
      <c r="CP71" s="13">
        <v>1</v>
      </c>
      <c r="CQ71" s="13">
        <v>8</v>
      </c>
      <c r="CR71" s="13">
        <v>2</v>
      </c>
      <c r="CS71" s="13">
        <v>6</v>
      </c>
      <c r="CT71" s="13">
        <v>2</v>
      </c>
      <c r="CU71" s="13">
        <v>4</v>
      </c>
      <c r="CV71" s="13" t="s">
        <v>17</v>
      </c>
      <c r="CW71" s="13">
        <v>4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2</v>
      </c>
      <c r="DC71" s="13">
        <v>4</v>
      </c>
      <c r="DD71" s="13" t="s">
        <v>17</v>
      </c>
      <c r="DE71" s="13">
        <v>4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2</v>
      </c>
      <c r="DK71" s="13">
        <v>4</v>
      </c>
      <c r="DL71" s="13" t="s">
        <v>17</v>
      </c>
      <c r="DM71" s="13">
        <v>4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188</v>
      </c>
      <c r="DS71" s="13">
        <v>1911</v>
      </c>
      <c r="DT71" s="13">
        <v>1035</v>
      </c>
      <c r="DU71" s="13">
        <v>876</v>
      </c>
      <c r="DV71" s="13">
        <v>23</v>
      </c>
      <c r="DW71" s="13">
        <v>65</v>
      </c>
      <c r="DX71" s="13">
        <v>51</v>
      </c>
      <c r="DY71" s="13">
        <v>14</v>
      </c>
      <c r="DZ71" s="13">
        <v>159</v>
      </c>
      <c r="EA71" s="13">
        <v>1833</v>
      </c>
      <c r="EB71" s="13">
        <v>980</v>
      </c>
      <c r="EC71" s="13">
        <v>853</v>
      </c>
      <c r="ED71" s="13">
        <v>54</v>
      </c>
      <c r="EE71" s="13">
        <v>1140</v>
      </c>
      <c r="EF71" s="13">
        <v>747</v>
      </c>
      <c r="EG71" s="13">
        <v>393</v>
      </c>
      <c r="EH71" s="13">
        <v>105</v>
      </c>
      <c r="EI71" s="13">
        <v>693</v>
      </c>
      <c r="EJ71" s="13">
        <v>233</v>
      </c>
      <c r="EK71" s="13">
        <v>460</v>
      </c>
      <c r="EL71" s="13">
        <v>6</v>
      </c>
      <c r="EM71" s="13">
        <v>13</v>
      </c>
      <c r="EN71" s="13">
        <v>4</v>
      </c>
      <c r="EO71" s="13">
        <v>9</v>
      </c>
    </row>
    <row r="72" spans="1:145" ht="15" customHeight="1">
      <c r="A72" s="9" t="s">
        <v>19</v>
      </c>
      <c r="B72" s="8">
        <v>135</v>
      </c>
      <c r="C72" s="13">
        <v>978</v>
      </c>
      <c r="D72" s="13">
        <v>397</v>
      </c>
      <c r="E72" s="13">
        <v>581</v>
      </c>
      <c r="F72" s="13">
        <v>78</v>
      </c>
      <c r="G72" s="13">
        <v>267</v>
      </c>
      <c r="H72" s="13">
        <v>103</v>
      </c>
      <c r="I72" s="13">
        <v>164</v>
      </c>
      <c r="J72" s="13">
        <v>57</v>
      </c>
      <c r="K72" s="13">
        <v>711</v>
      </c>
      <c r="L72" s="13">
        <v>294</v>
      </c>
      <c r="M72" s="13">
        <v>417</v>
      </c>
      <c r="N72" s="13">
        <v>56</v>
      </c>
      <c r="O72" s="13">
        <v>705</v>
      </c>
      <c r="P72" s="13">
        <v>291</v>
      </c>
      <c r="Q72" s="13">
        <v>414</v>
      </c>
      <c r="R72" s="13">
        <v>1</v>
      </c>
      <c r="S72" s="13">
        <v>6</v>
      </c>
      <c r="T72" s="13">
        <v>3</v>
      </c>
      <c r="U72" s="13">
        <v>3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73</v>
      </c>
      <c r="AA72" s="13">
        <v>484</v>
      </c>
      <c r="AB72" s="13">
        <v>207</v>
      </c>
      <c r="AC72" s="13">
        <v>277</v>
      </c>
      <c r="AD72" s="13">
        <v>50</v>
      </c>
      <c r="AE72" s="13">
        <v>137</v>
      </c>
      <c r="AF72" s="13">
        <v>52</v>
      </c>
      <c r="AG72" s="13">
        <v>85</v>
      </c>
      <c r="AH72" s="13">
        <v>23</v>
      </c>
      <c r="AI72" s="13">
        <v>347</v>
      </c>
      <c r="AJ72" s="13">
        <v>155</v>
      </c>
      <c r="AK72" s="13">
        <v>192</v>
      </c>
      <c r="AL72" s="13">
        <v>23</v>
      </c>
      <c r="AM72" s="13">
        <v>347</v>
      </c>
      <c r="AN72" s="13">
        <v>155</v>
      </c>
      <c r="AO72" s="13">
        <v>192</v>
      </c>
      <c r="AP72" s="13" t="s">
        <v>17</v>
      </c>
      <c r="AQ72" s="13" t="s">
        <v>17</v>
      </c>
      <c r="AR72" s="13" t="s">
        <v>17</v>
      </c>
      <c r="AS72" s="13" t="s">
        <v>17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52</v>
      </c>
      <c r="AY72" s="13">
        <v>702</v>
      </c>
      <c r="AZ72" s="13">
        <v>293</v>
      </c>
      <c r="BA72" s="13">
        <v>409</v>
      </c>
      <c r="BB72" s="13">
        <v>26</v>
      </c>
      <c r="BC72" s="13">
        <v>90</v>
      </c>
      <c r="BD72" s="13">
        <v>30</v>
      </c>
      <c r="BE72" s="13">
        <v>60</v>
      </c>
      <c r="BF72" s="13">
        <v>25</v>
      </c>
      <c r="BG72" s="13">
        <v>611</v>
      </c>
      <c r="BH72" s="13">
        <v>262</v>
      </c>
      <c r="BI72" s="13">
        <v>349</v>
      </c>
      <c r="BJ72" s="13">
        <v>20</v>
      </c>
      <c r="BK72" s="13">
        <v>257</v>
      </c>
      <c r="BL72" s="13">
        <v>123</v>
      </c>
      <c r="BM72" s="13">
        <v>134</v>
      </c>
      <c r="BN72" s="13">
        <v>5</v>
      </c>
      <c r="BO72" s="13">
        <v>354</v>
      </c>
      <c r="BP72" s="13">
        <v>139</v>
      </c>
      <c r="BQ72" s="13">
        <v>215</v>
      </c>
      <c r="BR72" s="13">
        <v>1</v>
      </c>
      <c r="BS72" s="13">
        <v>1</v>
      </c>
      <c r="BT72" s="13">
        <v>1</v>
      </c>
      <c r="BU72" s="13" t="s">
        <v>17</v>
      </c>
      <c r="BV72" s="13">
        <v>90</v>
      </c>
      <c r="BW72" s="13">
        <v>1126</v>
      </c>
      <c r="BX72" s="13">
        <v>280</v>
      </c>
      <c r="BY72" s="13">
        <v>846</v>
      </c>
      <c r="BZ72" s="13">
        <v>55</v>
      </c>
      <c r="CA72" s="13">
        <v>315</v>
      </c>
      <c r="CB72" s="13">
        <v>67</v>
      </c>
      <c r="CC72" s="13">
        <v>248</v>
      </c>
      <c r="CD72" s="13">
        <v>31</v>
      </c>
      <c r="CE72" s="13">
        <v>781</v>
      </c>
      <c r="CF72" s="13">
        <v>206</v>
      </c>
      <c r="CG72" s="13">
        <v>575</v>
      </c>
      <c r="CH72" s="13">
        <v>7</v>
      </c>
      <c r="CI72" s="13">
        <v>135</v>
      </c>
      <c r="CJ72" s="13">
        <v>79</v>
      </c>
      <c r="CK72" s="13">
        <v>56</v>
      </c>
      <c r="CL72" s="13">
        <v>24</v>
      </c>
      <c r="CM72" s="13">
        <v>646</v>
      </c>
      <c r="CN72" s="13">
        <v>127</v>
      </c>
      <c r="CO72" s="13">
        <v>519</v>
      </c>
      <c r="CP72" s="13">
        <v>4</v>
      </c>
      <c r="CQ72" s="13">
        <v>30</v>
      </c>
      <c r="CR72" s="13">
        <v>7</v>
      </c>
      <c r="CS72" s="13">
        <v>23</v>
      </c>
      <c r="CT72" s="13">
        <v>1</v>
      </c>
      <c r="CU72" s="13">
        <v>64</v>
      </c>
      <c r="CV72" s="13">
        <v>39</v>
      </c>
      <c r="CW72" s="13">
        <v>25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>
        <v>1</v>
      </c>
      <c r="DC72" s="13">
        <v>64</v>
      </c>
      <c r="DD72" s="13">
        <v>39</v>
      </c>
      <c r="DE72" s="13">
        <v>25</v>
      </c>
      <c r="DF72" s="13">
        <v>1</v>
      </c>
      <c r="DG72" s="13">
        <v>64</v>
      </c>
      <c r="DH72" s="13">
        <v>39</v>
      </c>
      <c r="DI72" s="13">
        <v>25</v>
      </c>
      <c r="DJ72" s="13" t="s">
        <v>17</v>
      </c>
      <c r="DK72" s="13" t="s">
        <v>17</v>
      </c>
      <c r="DL72" s="13" t="s">
        <v>17</v>
      </c>
      <c r="DM72" s="13" t="s">
        <v>17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66</v>
      </c>
      <c r="DS72" s="13">
        <v>677</v>
      </c>
      <c r="DT72" s="13">
        <v>400</v>
      </c>
      <c r="DU72" s="13">
        <v>277</v>
      </c>
      <c r="DV72" s="13">
        <v>11</v>
      </c>
      <c r="DW72" s="13">
        <v>29</v>
      </c>
      <c r="DX72" s="13">
        <v>20</v>
      </c>
      <c r="DY72" s="13">
        <v>9</v>
      </c>
      <c r="DZ72" s="13">
        <v>52</v>
      </c>
      <c r="EA72" s="13">
        <v>643</v>
      </c>
      <c r="EB72" s="13">
        <v>378</v>
      </c>
      <c r="EC72" s="13">
        <v>265</v>
      </c>
      <c r="ED72" s="13">
        <v>44</v>
      </c>
      <c r="EE72" s="13">
        <v>612</v>
      </c>
      <c r="EF72" s="13">
        <v>360</v>
      </c>
      <c r="EG72" s="13">
        <v>252</v>
      </c>
      <c r="EH72" s="13">
        <v>8</v>
      </c>
      <c r="EI72" s="13">
        <v>31</v>
      </c>
      <c r="EJ72" s="13">
        <v>18</v>
      </c>
      <c r="EK72" s="13">
        <v>13</v>
      </c>
      <c r="EL72" s="13">
        <v>3</v>
      </c>
      <c r="EM72" s="13">
        <v>5</v>
      </c>
      <c r="EN72" s="13">
        <v>2</v>
      </c>
      <c r="EO72" s="13">
        <v>3</v>
      </c>
    </row>
    <row r="73" spans="1:145" ht="15" customHeight="1">
      <c r="A73" s="9" t="s">
        <v>20</v>
      </c>
      <c r="B73" s="8">
        <v>295</v>
      </c>
      <c r="C73" s="13">
        <v>2332</v>
      </c>
      <c r="D73" s="13">
        <v>1104</v>
      </c>
      <c r="E73" s="13">
        <v>1228</v>
      </c>
      <c r="F73" s="13">
        <v>180</v>
      </c>
      <c r="G73" s="13">
        <v>642</v>
      </c>
      <c r="H73" s="13">
        <v>275</v>
      </c>
      <c r="I73" s="13">
        <v>367</v>
      </c>
      <c r="J73" s="13">
        <v>115</v>
      </c>
      <c r="K73" s="13">
        <v>1690</v>
      </c>
      <c r="L73" s="13">
        <v>829</v>
      </c>
      <c r="M73" s="13">
        <v>861</v>
      </c>
      <c r="N73" s="13">
        <v>114</v>
      </c>
      <c r="O73" s="13">
        <v>1689</v>
      </c>
      <c r="P73" s="13">
        <v>829</v>
      </c>
      <c r="Q73" s="13">
        <v>860</v>
      </c>
      <c r="R73" s="13">
        <v>1</v>
      </c>
      <c r="S73" s="13">
        <v>1</v>
      </c>
      <c r="T73" s="13" t="s">
        <v>17</v>
      </c>
      <c r="U73" s="13">
        <v>1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193</v>
      </c>
      <c r="AA73" s="13">
        <v>735</v>
      </c>
      <c r="AB73" s="13">
        <v>267</v>
      </c>
      <c r="AC73" s="13">
        <v>468</v>
      </c>
      <c r="AD73" s="13">
        <v>116</v>
      </c>
      <c r="AE73" s="13">
        <v>258</v>
      </c>
      <c r="AF73" s="13">
        <v>107</v>
      </c>
      <c r="AG73" s="13">
        <v>151</v>
      </c>
      <c r="AH73" s="13">
        <v>77</v>
      </c>
      <c r="AI73" s="13">
        <v>477</v>
      </c>
      <c r="AJ73" s="13">
        <v>160</v>
      </c>
      <c r="AK73" s="13">
        <v>317</v>
      </c>
      <c r="AL73" s="13">
        <v>74</v>
      </c>
      <c r="AM73" s="13">
        <v>449</v>
      </c>
      <c r="AN73" s="13">
        <v>144</v>
      </c>
      <c r="AO73" s="13">
        <v>305</v>
      </c>
      <c r="AP73" s="13">
        <v>3</v>
      </c>
      <c r="AQ73" s="13">
        <v>28</v>
      </c>
      <c r="AR73" s="13">
        <v>16</v>
      </c>
      <c r="AS73" s="13">
        <v>12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136</v>
      </c>
      <c r="AY73" s="13">
        <v>1568</v>
      </c>
      <c r="AZ73" s="13">
        <v>864</v>
      </c>
      <c r="BA73" s="13">
        <v>704</v>
      </c>
      <c r="BB73" s="13">
        <v>71</v>
      </c>
      <c r="BC73" s="13">
        <v>219</v>
      </c>
      <c r="BD73" s="13">
        <v>50</v>
      </c>
      <c r="BE73" s="13">
        <v>169</v>
      </c>
      <c r="BF73" s="13">
        <v>65</v>
      </c>
      <c r="BG73" s="13">
        <v>1349</v>
      </c>
      <c r="BH73" s="13">
        <v>814</v>
      </c>
      <c r="BI73" s="13">
        <v>535</v>
      </c>
      <c r="BJ73" s="13">
        <v>49</v>
      </c>
      <c r="BK73" s="13">
        <v>562</v>
      </c>
      <c r="BL73" s="13">
        <v>268</v>
      </c>
      <c r="BM73" s="13">
        <v>294</v>
      </c>
      <c r="BN73" s="13">
        <v>16</v>
      </c>
      <c r="BO73" s="13">
        <v>787</v>
      </c>
      <c r="BP73" s="13">
        <v>546</v>
      </c>
      <c r="BQ73" s="13">
        <v>241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219</v>
      </c>
      <c r="BW73" s="13">
        <v>3065</v>
      </c>
      <c r="BX73" s="13">
        <v>612</v>
      </c>
      <c r="BY73" s="13">
        <v>2453</v>
      </c>
      <c r="BZ73" s="13">
        <v>121</v>
      </c>
      <c r="CA73" s="13">
        <v>673</v>
      </c>
      <c r="CB73" s="13">
        <v>140</v>
      </c>
      <c r="CC73" s="13">
        <v>533</v>
      </c>
      <c r="CD73" s="13">
        <v>93</v>
      </c>
      <c r="CE73" s="13">
        <v>2364</v>
      </c>
      <c r="CF73" s="13">
        <v>466</v>
      </c>
      <c r="CG73" s="13">
        <v>1898</v>
      </c>
      <c r="CH73" s="13">
        <v>24</v>
      </c>
      <c r="CI73" s="13">
        <v>459</v>
      </c>
      <c r="CJ73" s="13">
        <v>88</v>
      </c>
      <c r="CK73" s="13">
        <v>371</v>
      </c>
      <c r="CL73" s="13">
        <v>69</v>
      </c>
      <c r="CM73" s="13">
        <v>1905</v>
      </c>
      <c r="CN73" s="13">
        <v>378</v>
      </c>
      <c r="CO73" s="13">
        <v>1527</v>
      </c>
      <c r="CP73" s="13">
        <v>5</v>
      </c>
      <c r="CQ73" s="13">
        <v>28</v>
      </c>
      <c r="CR73" s="13">
        <v>6</v>
      </c>
      <c r="CS73" s="13">
        <v>22</v>
      </c>
      <c r="CT73" s="13" t="s">
        <v>17</v>
      </c>
      <c r="CU73" s="13" t="s">
        <v>17</v>
      </c>
      <c r="CV73" s="13" t="s">
        <v>17</v>
      </c>
      <c r="CW73" s="13" t="s">
        <v>17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 t="s">
        <v>17</v>
      </c>
      <c r="DC73" s="13" t="s">
        <v>17</v>
      </c>
      <c r="DD73" s="13" t="s">
        <v>17</v>
      </c>
      <c r="DE73" s="13" t="s">
        <v>17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 t="s">
        <v>17</v>
      </c>
      <c r="DK73" s="13" t="s">
        <v>17</v>
      </c>
      <c r="DL73" s="13" t="s">
        <v>17</v>
      </c>
      <c r="DM73" s="13" t="s">
        <v>17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102</v>
      </c>
      <c r="DS73" s="13">
        <v>1600</v>
      </c>
      <c r="DT73" s="13">
        <v>1115</v>
      </c>
      <c r="DU73" s="13">
        <v>485</v>
      </c>
      <c r="DV73" s="13">
        <v>15</v>
      </c>
      <c r="DW73" s="13">
        <v>30</v>
      </c>
      <c r="DX73" s="13">
        <v>22</v>
      </c>
      <c r="DY73" s="13">
        <v>8</v>
      </c>
      <c r="DZ73" s="13">
        <v>86</v>
      </c>
      <c r="EA73" s="13">
        <v>1569</v>
      </c>
      <c r="EB73" s="13">
        <v>1092</v>
      </c>
      <c r="EC73" s="13">
        <v>477</v>
      </c>
      <c r="ED73" s="13">
        <v>65</v>
      </c>
      <c r="EE73" s="13">
        <v>1445</v>
      </c>
      <c r="EF73" s="13">
        <v>1064</v>
      </c>
      <c r="EG73" s="13">
        <v>381</v>
      </c>
      <c r="EH73" s="13">
        <v>21</v>
      </c>
      <c r="EI73" s="13">
        <v>124</v>
      </c>
      <c r="EJ73" s="13">
        <v>28</v>
      </c>
      <c r="EK73" s="13">
        <v>96</v>
      </c>
      <c r="EL73" s="13">
        <v>1</v>
      </c>
      <c r="EM73" s="13">
        <v>1</v>
      </c>
      <c r="EN73" s="13">
        <v>1</v>
      </c>
      <c r="EO73" s="13" t="s">
        <v>17</v>
      </c>
    </row>
    <row r="74" spans="1:145" ht="15" customHeight="1">
      <c r="A74" s="9" t="s">
        <v>21</v>
      </c>
      <c r="B74" s="8">
        <v>42</v>
      </c>
      <c r="C74" s="13">
        <v>354</v>
      </c>
      <c r="D74" s="13">
        <v>146</v>
      </c>
      <c r="E74" s="13">
        <v>192</v>
      </c>
      <c r="F74" s="13">
        <v>19</v>
      </c>
      <c r="G74" s="13">
        <v>71</v>
      </c>
      <c r="H74" s="13">
        <v>29</v>
      </c>
      <c r="I74" s="13">
        <v>42</v>
      </c>
      <c r="J74" s="13">
        <v>23</v>
      </c>
      <c r="K74" s="13">
        <v>283</v>
      </c>
      <c r="L74" s="13">
        <v>117</v>
      </c>
      <c r="M74" s="13">
        <v>150</v>
      </c>
      <c r="N74" s="13">
        <v>23</v>
      </c>
      <c r="O74" s="13">
        <v>283</v>
      </c>
      <c r="P74" s="13">
        <v>117</v>
      </c>
      <c r="Q74" s="13">
        <v>150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33</v>
      </c>
      <c r="AA74" s="13">
        <v>195</v>
      </c>
      <c r="AB74" s="13">
        <v>107</v>
      </c>
      <c r="AC74" s="13">
        <v>88</v>
      </c>
      <c r="AD74" s="13">
        <v>11</v>
      </c>
      <c r="AE74" s="13">
        <v>23</v>
      </c>
      <c r="AF74" s="13">
        <v>6</v>
      </c>
      <c r="AG74" s="13">
        <v>17</v>
      </c>
      <c r="AH74" s="13">
        <v>22</v>
      </c>
      <c r="AI74" s="13">
        <v>172</v>
      </c>
      <c r="AJ74" s="13">
        <v>101</v>
      </c>
      <c r="AK74" s="13">
        <v>71</v>
      </c>
      <c r="AL74" s="13">
        <v>19</v>
      </c>
      <c r="AM74" s="13">
        <v>146</v>
      </c>
      <c r="AN74" s="13">
        <v>84</v>
      </c>
      <c r="AO74" s="13">
        <v>62</v>
      </c>
      <c r="AP74" s="13">
        <v>3</v>
      </c>
      <c r="AQ74" s="13">
        <v>26</v>
      </c>
      <c r="AR74" s="13">
        <v>17</v>
      </c>
      <c r="AS74" s="13">
        <v>9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19</v>
      </c>
      <c r="AY74" s="13">
        <v>208</v>
      </c>
      <c r="AZ74" s="13">
        <v>113</v>
      </c>
      <c r="BA74" s="13">
        <v>95</v>
      </c>
      <c r="BB74" s="13">
        <v>8</v>
      </c>
      <c r="BC74" s="13">
        <v>26</v>
      </c>
      <c r="BD74" s="13">
        <v>10</v>
      </c>
      <c r="BE74" s="13">
        <v>16</v>
      </c>
      <c r="BF74" s="13">
        <v>10</v>
      </c>
      <c r="BG74" s="13">
        <v>181</v>
      </c>
      <c r="BH74" s="13">
        <v>102</v>
      </c>
      <c r="BI74" s="13">
        <v>79</v>
      </c>
      <c r="BJ74" s="13">
        <v>8</v>
      </c>
      <c r="BK74" s="13">
        <v>92</v>
      </c>
      <c r="BL74" s="13">
        <v>58</v>
      </c>
      <c r="BM74" s="13">
        <v>34</v>
      </c>
      <c r="BN74" s="13">
        <v>2</v>
      </c>
      <c r="BO74" s="13">
        <v>89</v>
      </c>
      <c r="BP74" s="13">
        <v>44</v>
      </c>
      <c r="BQ74" s="13">
        <v>45</v>
      </c>
      <c r="BR74" s="13">
        <v>1</v>
      </c>
      <c r="BS74" s="13">
        <v>1</v>
      </c>
      <c r="BT74" s="13">
        <v>1</v>
      </c>
      <c r="BU74" s="13" t="s">
        <v>17</v>
      </c>
      <c r="BV74" s="13">
        <v>35</v>
      </c>
      <c r="BW74" s="13">
        <v>466</v>
      </c>
      <c r="BX74" s="13">
        <v>114</v>
      </c>
      <c r="BY74" s="13">
        <v>352</v>
      </c>
      <c r="BZ74" s="13">
        <v>17</v>
      </c>
      <c r="CA74" s="13">
        <v>121</v>
      </c>
      <c r="CB74" s="13">
        <v>19</v>
      </c>
      <c r="CC74" s="13">
        <v>102</v>
      </c>
      <c r="CD74" s="13">
        <v>17</v>
      </c>
      <c r="CE74" s="13">
        <v>333</v>
      </c>
      <c r="CF74" s="13">
        <v>91</v>
      </c>
      <c r="CG74" s="13">
        <v>242</v>
      </c>
      <c r="CH74" s="13">
        <v>8</v>
      </c>
      <c r="CI74" s="13">
        <v>56</v>
      </c>
      <c r="CJ74" s="13">
        <v>14</v>
      </c>
      <c r="CK74" s="13">
        <v>42</v>
      </c>
      <c r="CL74" s="13">
        <v>9</v>
      </c>
      <c r="CM74" s="13">
        <v>277</v>
      </c>
      <c r="CN74" s="13">
        <v>77</v>
      </c>
      <c r="CO74" s="13">
        <v>200</v>
      </c>
      <c r="CP74" s="13">
        <v>1</v>
      </c>
      <c r="CQ74" s="13">
        <v>12</v>
      </c>
      <c r="CR74" s="13">
        <v>4</v>
      </c>
      <c r="CS74" s="13">
        <v>8</v>
      </c>
      <c r="CT74" s="13" t="s">
        <v>17</v>
      </c>
      <c r="CU74" s="13" t="s">
        <v>17</v>
      </c>
      <c r="CV74" s="13" t="s">
        <v>17</v>
      </c>
      <c r="CW74" s="13" t="s">
        <v>17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17</v>
      </c>
      <c r="DS74" s="13">
        <v>323</v>
      </c>
      <c r="DT74" s="13">
        <v>126</v>
      </c>
      <c r="DU74" s="13">
        <v>197</v>
      </c>
      <c r="DV74" s="13">
        <v>1</v>
      </c>
      <c r="DW74" s="13">
        <v>1</v>
      </c>
      <c r="DX74" s="13">
        <v>1</v>
      </c>
      <c r="DY74" s="13" t="s">
        <v>17</v>
      </c>
      <c r="DZ74" s="13">
        <v>15</v>
      </c>
      <c r="EA74" s="13">
        <v>321</v>
      </c>
      <c r="EB74" s="13">
        <v>125</v>
      </c>
      <c r="EC74" s="13">
        <v>196</v>
      </c>
      <c r="ED74" s="13">
        <v>10</v>
      </c>
      <c r="EE74" s="13">
        <v>304</v>
      </c>
      <c r="EF74" s="13">
        <v>123</v>
      </c>
      <c r="EG74" s="13">
        <v>181</v>
      </c>
      <c r="EH74" s="13">
        <v>5</v>
      </c>
      <c r="EI74" s="13">
        <v>17</v>
      </c>
      <c r="EJ74" s="13">
        <v>2</v>
      </c>
      <c r="EK74" s="13">
        <v>15</v>
      </c>
      <c r="EL74" s="13">
        <v>1</v>
      </c>
      <c r="EM74" s="13">
        <v>1</v>
      </c>
      <c r="EN74" s="13" t="s">
        <v>17</v>
      </c>
      <c r="EO74" s="13">
        <v>1</v>
      </c>
    </row>
    <row r="75" spans="1:145" ht="15" customHeight="1">
      <c r="A75" s="9" t="s">
        <v>22</v>
      </c>
      <c r="B75" s="8">
        <v>39</v>
      </c>
      <c r="C75" s="13">
        <v>213</v>
      </c>
      <c r="D75" s="13">
        <v>115</v>
      </c>
      <c r="E75" s="13">
        <v>98</v>
      </c>
      <c r="F75" s="13">
        <v>18</v>
      </c>
      <c r="G75" s="13">
        <v>47</v>
      </c>
      <c r="H75" s="13">
        <v>21</v>
      </c>
      <c r="I75" s="13">
        <v>26</v>
      </c>
      <c r="J75" s="13">
        <v>21</v>
      </c>
      <c r="K75" s="13">
        <v>166</v>
      </c>
      <c r="L75" s="13">
        <v>94</v>
      </c>
      <c r="M75" s="13">
        <v>72</v>
      </c>
      <c r="N75" s="13">
        <v>20</v>
      </c>
      <c r="O75" s="13">
        <v>164</v>
      </c>
      <c r="P75" s="13">
        <v>93</v>
      </c>
      <c r="Q75" s="13">
        <v>71</v>
      </c>
      <c r="R75" s="13">
        <v>1</v>
      </c>
      <c r="S75" s="13">
        <v>2</v>
      </c>
      <c r="T75" s="13">
        <v>1</v>
      </c>
      <c r="U75" s="13">
        <v>1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23</v>
      </c>
      <c r="AA75" s="13">
        <v>128</v>
      </c>
      <c r="AB75" s="13">
        <v>30</v>
      </c>
      <c r="AC75" s="13">
        <v>98</v>
      </c>
      <c r="AD75" s="13">
        <v>13</v>
      </c>
      <c r="AE75" s="13">
        <v>32</v>
      </c>
      <c r="AF75" s="13">
        <v>20</v>
      </c>
      <c r="AG75" s="13">
        <v>12</v>
      </c>
      <c r="AH75" s="13">
        <v>10</v>
      </c>
      <c r="AI75" s="13">
        <v>96</v>
      </c>
      <c r="AJ75" s="13">
        <v>10</v>
      </c>
      <c r="AK75" s="13">
        <v>86</v>
      </c>
      <c r="AL75" s="13">
        <v>10</v>
      </c>
      <c r="AM75" s="13">
        <v>96</v>
      </c>
      <c r="AN75" s="13">
        <v>10</v>
      </c>
      <c r="AO75" s="13">
        <v>86</v>
      </c>
      <c r="AP75" s="13" t="s">
        <v>17</v>
      </c>
      <c r="AQ75" s="13" t="s">
        <v>17</v>
      </c>
      <c r="AR75" s="13" t="s">
        <v>17</v>
      </c>
      <c r="AS75" s="13" t="s">
        <v>17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17</v>
      </c>
      <c r="AY75" s="13">
        <v>140</v>
      </c>
      <c r="AZ75" s="13">
        <v>58</v>
      </c>
      <c r="BA75" s="13">
        <v>82</v>
      </c>
      <c r="BB75" s="13">
        <v>9</v>
      </c>
      <c r="BC75" s="13">
        <v>41</v>
      </c>
      <c r="BD75" s="13">
        <v>10</v>
      </c>
      <c r="BE75" s="13">
        <v>31</v>
      </c>
      <c r="BF75" s="13">
        <v>8</v>
      </c>
      <c r="BG75" s="13">
        <v>99</v>
      </c>
      <c r="BH75" s="13">
        <v>48</v>
      </c>
      <c r="BI75" s="13">
        <v>51</v>
      </c>
      <c r="BJ75" s="13">
        <v>8</v>
      </c>
      <c r="BK75" s="13">
        <v>99</v>
      </c>
      <c r="BL75" s="13">
        <v>48</v>
      </c>
      <c r="BM75" s="13">
        <v>51</v>
      </c>
      <c r="BN75" s="13" t="s">
        <v>17</v>
      </c>
      <c r="BO75" s="13" t="s">
        <v>17</v>
      </c>
      <c r="BP75" s="13" t="s">
        <v>17</v>
      </c>
      <c r="BQ75" s="13" t="s">
        <v>17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41</v>
      </c>
      <c r="BW75" s="13">
        <v>634</v>
      </c>
      <c r="BX75" s="13">
        <v>177</v>
      </c>
      <c r="BY75" s="13">
        <v>457</v>
      </c>
      <c r="BZ75" s="13">
        <v>15</v>
      </c>
      <c r="CA75" s="13">
        <v>114</v>
      </c>
      <c r="CB75" s="13">
        <v>33</v>
      </c>
      <c r="CC75" s="13">
        <v>81</v>
      </c>
      <c r="CD75" s="13">
        <v>26</v>
      </c>
      <c r="CE75" s="13">
        <v>520</v>
      </c>
      <c r="CF75" s="13">
        <v>144</v>
      </c>
      <c r="CG75" s="13">
        <v>376</v>
      </c>
      <c r="CH75" s="13">
        <v>12</v>
      </c>
      <c r="CI75" s="13">
        <v>301</v>
      </c>
      <c r="CJ75" s="13">
        <v>108</v>
      </c>
      <c r="CK75" s="13">
        <v>193</v>
      </c>
      <c r="CL75" s="13">
        <v>14</v>
      </c>
      <c r="CM75" s="13">
        <v>219</v>
      </c>
      <c r="CN75" s="13">
        <v>36</v>
      </c>
      <c r="CO75" s="13">
        <v>183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16</v>
      </c>
      <c r="DS75" s="13">
        <v>251</v>
      </c>
      <c r="DT75" s="13">
        <v>81</v>
      </c>
      <c r="DU75" s="13">
        <v>170</v>
      </c>
      <c r="DV75" s="13">
        <v>2</v>
      </c>
      <c r="DW75" s="13">
        <v>2</v>
      </c>
      <c r="DX75" s="13">
        <v>2</v>
      </c>
      <c r="DY75" s="13" t="s">
        <v>17</v>
      </c>
      <c r="DZ75" s="13">
        <v>14</v>
      </c>
      <c r="EA75" s="13">
        <v>249</v>
      </c>
      <c r="EB75" s="13">
        <v>79</v>
      </c>
      <c r="EC75" s="13">
        <v>170</v>
      </c>
      <c r="ED75" s="13">
        <v>11</v>
      </c>
      <c r="EE75" s="13">
        <v>232</v>
      </c>
      <c r="EF75" s="13">
        <v>73</v>
      </c>
      <c r="EG75" s="13">
        <v>159</v>
      </c>
      <c r="EH75" s="13">
        <v>3</v>
      </c>
      <c r="EI75" s="13">
        <v>17</v>
      </c>
      <c r="EJ75" s="13">
        <v>6</v>
      </c>
      <c r="EK75" s="13">
        <v>11</v>
      </c>
      <c r="EL75" s="13" t="s">
        <v>17</v>
      </c>
      <c r="EM75" s="13" t="s">
        <v>17</v>
      </c>
      <c r="EN75" s="13" t="s">
        <v>17</v>
      </c>
      <c r="EO75" s="13" t="s">
        <v>17</v>
      </c>
    </row>
    <row r="76" spans="1:145" ht="15" customHeight="1">
      <c r="A76" s="9" t="s">
        <v>23</v>
      </c>
      <c r="B76" s="8">
        <v>36</v>
      </c>
      <c r="C76" s="13">
        <v>184</v>
      </c>
      <c r="D76" s="13">
        <v>69</v>
      </c>
      <c r="E76" s="13">
        <v>115</v>
      </c>
      <c r="F76" s="13">
        <v>30</v>
      </c>
      <c r="G76" s="13">
        <v>98</v>
      </c>
      <c r="H76" s="13">
        <v>34</v>
      </c>
      <c r="I76" s="13">
        <v>64</v>
      </c>
      <c r="J76" s="13">
        <v>6</v>
      </c>
      <c r="K76" s="13">
        <v>86</v>
      </c>
      <c r="L76" s="13">
        <v>35</v>
      </c>
      <c r="M76" s="13">
        <v>51</v>
      </c>
      <c r="N76" s="13">
        <v>6</v>
      </c>
      <c r="O76" s="13">
        <v>86</v>
      </c>
      <c r="P76" s="13">
        <v>35</v>
      </c>
      <c r="Q76" s="13">
        <v>51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19</v>
      </c>
      <c r="AA76" s="13">
        <v>61</v>
      </c>
      <c r="AB76" s="13">
        <v>17</v>
      </c>
      <c r="AC76" s="13">
        <v>44</v>
      </c>
      <c r="AD76" s="13">
        <v>8</v>
      </c>
      <c r="AE76" s="13">
        <v>12</v>
      </c>
      <c r="AF76" s="13">
        <v>4</v>
      </c>
      <c r="AG76" s="13">
        <v>8</v>
      </c>
      <c r="AH76" s="13">
        <v>11</v>
      </c>
      <c r="AI76" s="13">
        <v>49</v>
      </c>
      <c r="AJ76" s="13">
        <v>13</v>
      </c>
      <c r="AK76" s="13">
        <v>36</v>
      </c>
      <c r="AL76" s="13">
        <v>11</v>
      </c>
      <c r="AM76" s="13">
        <v>49</v>
      </c>
      <c r="AN76" s="13">
        <v>13</v>
      </c>
      <c r="AO76" s="13">
        <v>36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12</v>
      </c>
      <c r="AY76" s="13">
        <v>111</v>
      </c>
      <c r="AZ76" s="13">
        <v>58</v>
      </c>
      <c r="BA76" s="13">
        <v>53</v>
      </c>
      <c r="BB76" s="13">
        <v>2</v>
      </c>
      <c r="BC76" s="13">
        <v>3</v>
      </c>
      <c r="BD76" s="13">
        <v>1</v>
      </c>
      <c r="BE76" s="13">
        <v>2</v>
      </c>
      <c r="BF76" s="13">
        <v>10</v>
      </c>
      <c r="BG76" s="13">
        <v>108</v>
      </c>
      <c r="BH76" s="13">
        <v>57</v>
      </c>
      <c r="BI76" s="13">
        <v>51</v>
      </c>
      <c r="BJ76" s="13">
        <v>9</v>
      </c>
      <c r="BK76" s="13">
        <v>106</v>
      </c>
      <c r="BL76" s="13">
        <v>57</v>
      </c>
      <c r="BM76" s="13">
        <v>49</v>
      </c>
      <c r="BN76" s="13">
        <v>1</v>
      </c>
      <c r="BO76" s="13">
        <v>2</v>
      </c>
      <c r="BP76" s="13" t="s">
        <v>17</v>
      </c>
      <c r="BQ76" s="13">
        <v>2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40</v>
      </c>
      <c r="BW76" s="13">
        <v>460</v>
      </c>
      <c r="BX76" s="13">
        <v>94</v>
      </c>
      <c r="BY76" s="13">
        <v>366</v>
      </c>
      <c r="BZ76" s="13">
        <v>18</v>
      </c>
      <c r="CA76" s="13">
        <v>97</v>
      </c>
      <c r="CB76" s="13">
        <v>26</v>
      </c>
      <c r="CC76" s="13">
        <v>71</v>
      </c>
      <c r="CD76" s="13">
        <v>22</v>
      </c>
      <c r="CE76" s="13">
        <v>363</v>
      </c>
      <c r="CF76" s="13">
        <v>68</v>
      </c>
      <c r="CG76" s="13">
        <v>295</v>
      </c>
      <c r="CH76" s="13">
        <v>11</v>
      </c>
      <c r="CI76" s="13">
        <v>131</v>
      </c>
      <c r="CJ76" s="13">
        <v>25</v>
      </c>
      <c r="CK76" s="13">
        <v>106</v>
      </c>
      <c r="CL76" s="13">
        <v>11</v>
      </c>
      <c r="CM76" s="13">
        <v>232</v>
      </c>
      <c r="CN76" s="13">
        <v>43</v>
      </c>
      <c r="CO76" s="13">
        <v>189</v>
      </c>
      <c r="CP76" s="13" t="s">
        <v>17</v>
      </c>
      <c r="CQ76" s="13" t="s">
        <v>17</v>
      </c>
      <c r="CR76" s="13" t="s">
        <v>17</v>
      </c>
      <c r="CS76" s="13" t="s">
        <v>17</v>
      </c>
      <c r="CT76" s="13">
        <v>20</v>
      </c>
      <c r="CU76" s="13">
        <v>173</v>
      </c>
      <c r="CV76" s="13">
        <v>81</v>
      </c>
      <c r="CW76" s="13">
        <v>92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20</v>
      </c>
      <c r="DC76" s="13">
        <v>173</v>
      </c>
      <c r="DD76" s="13">
        <v>81</v>
      </c>
      <c r="DE76" s="13">
        <v>92</v>
      </c>
      <c r="DF76" s="13">
        <v>20</v>
      </c>
      <c r="DG76" s="13">
        <v>173</v>
      </c>
      <c r="DH76" s="13">
        <v>81</v>
      </c>
      <c r="DI76" s="13">
        <v>92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11</v>
      </c>
      <c r="DS76" s="13">
        <v>80</v>
      </c>
      <c r="DT76" s="13">
        <v>62</v>
      </c>
      <c r="DU76" s="13">
        <v>18</v>
      </c>
      <c r="DV76" s="13">
        <v>2</v>
      </c>
      <c r="DW76" s="13">
        <v>8</v>
      </c>
      <c r="DX76" s="13">
        <v>8</v>
      </c>
      <c r="DY76" s="13" t="s">
        <v>17</v>
      </c>
      <c r="DZ76" s="13">
        <v>8</v>
      </c>
      <c r="EA76" s="13">
        <v>67</v>
      </c>
      <c r="EB76" s="13">
        <v>52</v>
      </c>
      <c r="EC76" s="13">
        <v>15</v>
      </c>
      <c r="ED76" s="13">
        <v>6</v>
      </c>
      <c r="EE76" s="13">
        <v>60</v>
      </c>
      <c r="EF76" s="13">
        <v>48</v>
      </c>
      <c r="EG76" s="13">
        <v>12</v>
      </c>
      <c r="EH76" s="13">
        <v>2</v>
      </c>
      <c r="EI76" s="13">
        <v>7</v>
      </c>
      <c r="EJ76" s="13">
        <v>4</v>
      </c>
      <c r="EK76" s="13">
        <v>3</v>
      </c>
      <c r="EL76" s="13">
        <v>1</v>
      </c>
      <c r="EM76" s="13">
        <v>5</v>
      </c>
      <c r="EN76" s="13">
        <v>2</v>
      </c>
      <c r="EO76" s="13">
        <v>3</v>
      </c>
    </row>
    <row r="77" spans="1:145" ht="15" customHeight="1">
      <c r="A77" s="9" t="s">
        <v>24</v>
      </c>
      <c r="B77" s="8">
        <v>60</v>
      </c>
      <c r="C77" s="13">
        <v>534</v>
      </c>
      <c r="D77" s="13">
        <v>217</v>
      </c>
      <c r="E77" s="13">
        <v>317</v>
      </c>
      <c r="F77" s="13">
        <v>34</v>
      </c>
      <c r="G77" s="13">
        <v>139</v>
      </c>
      <c r="H77" s="13">
        <v>63</v>
      </c>
      <c r="I77" s="13">
        <v>76</v>
      </c>
      <c r="J77" s="13">
        <v>26</v>
      </c>
      <c r="K77" s="13">
        <v>395</v>
      </c>
      <c r="L77" s="13">
        <v>154</v>
      </c>
      <c r="M77" s="13">
        <v>241</v>
      </c>
      <c r="N77" s="13">
        <v>26</v>
      </c>
      <c r="O77" s="13">
        <v>395</v>
      </c>
      <c r="P77" s="13">
        <v>154</v>
      </c>
      <c r="Q77" s="13">
        <v>241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23</v>
      </c>
      <c r="AA77" s="13">
        <v>140</v>
      </c>
      <c r="AB77" s="13">
        <v>45</v>
      </c>
      <c r="AC77" s="13">
        <v>95</v>
      </c>
      <c r="AD77" s="13">
        <v>9</v>
      </c>
      <c r="AE77" s="13">
        <v>15</v>
      </c>
      <c r="AF77" s="13">
        <v>5</v>
      </c>
      <c r="AG77" s="13">
        <v>10</v>
      </c>
      <c r="AH77" s="13">
        <v>14</v>
      </c>
      <c r="AI77" s="13">
        <v>125</v>
      </c>
      <c r="AJ77" s="13">
        <v>40</v>
      </c>
      <c r="AK77" s="13">
        <v>85</v>
      </c>
      <c r="AL77" s="13">
        <v>14</v>
      </c>
      <c r="AM77" s="13">
        <v>125</v>
      </c>
      <c r="AN77" s="13">
        <v>40</v>
      </c>
      <c r="AO77" s="13">
        <v>85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9</v>
      </c>
      <c r="AY77" s="13">
        <v>78</v>
      </c>
      <c r="AZ77" s="13">
        <v>37</v>
      </c>
      <c r="BA77" s="13">
        <v>41</v>
      </c>
      <c r="BB77" s="13">
        <v>3</v>
      </c>
      <c r="BC77" s="13">
        <v>5</v>
      </c>
      <c r="BD77" s="13">
        <v>2</v>
      </c>
      <c r="BE77" s="13">
        <v>3</v>
      </c>
      <c r="BF77" s="13">
        <v>6</v>
      </c>
      <c r="BG77" s="13">
        <v>73</v>
      </c>
      <c r="BH77" s="13">
        <v>35</v>
      </c>
      <c r="BI77" s="13">
        <v>38</v>
      </c>
      <c r="BJ77" s="13">
        <v>6</v>
      </c>
      <c r="BK77" s="13">
        <v>73</v>
      </c>
      <c r="BL77" s="13">
        <v>35</v>
      </c>
      <c r="BM77" s="13">
        <v>38</v>
      </c>
      <c r="BN77" s="13" t="s">
        <v>17</v>
      </c>
      <c r="BO77" s="13" t="s">
        <v>17</v>
      </c>
      <c r="BP77" s="13" t="s">
        <v>17</v>
      </c>
      <c r="BQ77" s="13" t="s">
        <v>17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51</v>
      </c>
      <c r="BW77" s="13">
        <v>534</v>
      </c>
      <c r="BX77" s="13">
        <v>108</v>
      </c>
      <c r="BY77" s="13">
        <v>426</v>
      </c>
      <c r="BZ77" s="13">
        <v>29</v>
      </c>
      <c r="CA77" s="13">
        <v>192</v>
      </c>
      <c r="CB77" s="13">
        <v>46</v>
      </c>
      <c r="CC77" s="13">
        <v>146</v>
      </c>
      <c r="CD77" s="13">
        <v>21</v>
      </c>
      <c r="CE77" s="13">
        <v>326</v>
      </c>
      <c r="CF77" s="13">
        <v>59</v>
      </c>
      <c r="CG77" s="13">
        <v>267</v>
      </c>
      <c r="CH77" s="13">
        <v>9</v>
      </c>
      <c r="CI77" s="13">
        <v>96</v>
      </c>
      <c r="CJ77" s="13">
        <v>26</v>
      </c>
      <c r="CK77" s="13">
        <v>70</v>
      </c>
      <c r="CL77" s="13">
        <v>12</v>
      </c>
      <c r="CM77" s="13">
        <v>230</v>
      </c>
      <c r="CN77" s="13">
        <v>33</v>
      </c>
      <c r="CO77" s="13">
        <v>197</v>
      </c>
      <c r="CP77" s="13">
        <v>1</v>
      </c>
      <c r="CQ77" s="13">
        <v>16</v>
      </c>
      <c r="CR77" s="13">
        <v>3</v>
      </c>
      <c r="CS77" s="13">
        <v>13</v>
      </c>
      <c r="CT77" s="13">
        <v>1</v>
      </c>
      <c r="CU77" s="13">
        <v>1</v>
      </c>
      <c r="CV77" s="13" t="s">
        <v>17</v>
      </c>
      <c r="CW77" s="13">
        <v>1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>
        <v>1</v>
      </c>
      <c r="DC77" s="13">
        <v>1</v>
      </c>
      <c r="DD77" s="13" t="s">
        <v>17</v>
      </c>
      <c r="DE77" s="13">
        <v>1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>
        <v>1</v>
      </c>
      <c r="DK77" s="13">
        <v>1</v>
      </c>
      <c r="DL77" s="13" t="s">
        <v>17</v>
      </c>
      <c r="DM77" s="13">
        <v>1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17</v>
      </c>
      <c r="DS77" s="13">
        <v>151</v>
      </c>
      <c r="DT77" s="13">
        <v>79</v>
      </c>
      <c r="DU77" s="13">
        <v>72</v>
      </c>
      <c r="DV77" s="13">
        <v>2</v>
      </c>
      <c r="DW77" s="13">
        <v>4</v>
      </c>
      <c r="DX77" s="13">
        <v>4</v>
      </c>
      <c r="DY77" s="13" t="s">
        <v>17</v>
      </c>
      <c r="DZ77" s="13">
        <v>15</v>
      </c>
      <c r="EA77" s="13">
        <v>147</v>
      </c>
      <c r="EB77" s="13">
        <v>75</v>
      </c>
      <c r="EC77" s="13">
        <v>72</v>
      </c>
      <c r="ED77" s="13">
        <v>11</v>
      </c>
      <c r="EE77" s="13">
        <v>142</v>
      </c>
      <c r="EF77" s="13">
        <v>71</v>
      </c>
      <c r="EG77" s="13">
        <v>71</v>
      </c>
      <c r="EH77" s="13">
        <v>4</v>
      </c>
      <c r="EI77" s="13">
        <v>5</v>
      </c>
      <c r="EJ77" s="13">
        <v>4</v>
      </c>
      <c r="EK77" s="13">
        <v>1</v>
      </c>
      <c r="EL77" s="13" t="s">
        <v>17</v>
      </c>
      <c r="EM77" s="13" t="s">
        <v>17</v>
      </c>
      <c r="EN77" s="13" t="s">
        <v>17</v>
      </c>
      <c r="EO77" s="13" t="s">
        <v>17</v>
      </c>
    </row>
    <row r="78" spans="1:145" ht="15" customHeight="1">
      <c r="A78" s="9" t="s">
        <v>25</v>
      </c>
      <c r="B78" s="8">
        <v>47</v>
      </c>
      <c r="C78" s="13">
        <v>342</v>
      </c>
      <c r="D78" s="13">
        <v>140</v>
      </c>
      <c r="E78" s="13">
        <v>202</v>
      </c>
      <c r="F78" s="13">
        <v>30</v>
      </c>
      <c r="G78" s="13">
        <v>142</v>
      </c>
      <c r="H78" s="13">
        <v>58</v>
      </c>
      <c r="I78" s="13">
        <v>84</v>
      </c>
      <c r="J78" s="13">
        <v>17</v>
      </c>
      <c r="K78" s="13">
        <v>200</v>
      </c>
      <c r="L78" s="13">
        <v>82</v>
      </c>
      <c r="M78" s="13">
        <v>118</v>
      </c>
      <c r="N78" s="13">
        <v>17</v>
      </c>
      <c r="O78" s="13">
        <v>200</v>
      </c>
      <c r="P78" s="13">
        <v>82</v>
      </c>
      <c r="Q78" s="13">
        <v>118</v>
      </c>
      <c r="R78" s="13" t="s">
        <v>17</v>
      </c>
      <c r="S78" s="13" t="s">
        <v>17</v>
      </c>
      <c r="T78" s="13" t="s">
        <v>17</v>
      </c>
      <c r="U78" s="13" t="s">
        <v>17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26</v>
      </c>
      <c r="AA78" s="13">
        <v>197</v>
      </c>
      <c r="AB78" s="13">
        <v>81</v>
      </c>
      <c r="AC78" s="13">
        <v>116</v>
      </c>
      <c r="AD78" s="13">
        <v>15</v>
      </c>
      <c r="AE78" s="13">
        <v>25</v>
      </c>
      <c r="AF78" s="13">
        <v>8</v>
      </c>
      <c r="AG78" s="13">
        <v>17</v>
      </c>
      <c r="AH78" s="13">
        <v>11</v>
      </c>
      <c r="AI78" s="13">
        <v>172</v>
      </c>
      <c r="AJ78" s="13">
        <v>73</v>
      </c>
      <c r="AK78" s="13">
        <v>99</v>
      </c>
      <c r="AL78" s="13">
        <v>10</v>
      </c>
      <c r="AM78" s="13">
        <v>172</v>
      </c>
      <c r="AN78" s="13">
        <v>73</v>
      </c>
      <c r="AO78" s="13">
        <v>99</v>
      </c>
      <c r="AP78" s="13">
        <v>1</v>
      </c>
      <c r="AQ78" s="13" t="s">
        <v>17</v>
      </c>
      <c r="AR78" s="13" t="s">
        <v>17</v>
      </c>
      <c r="AS78" s="13" t="s">
        <v>17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10</v>
      </c>
      <c r="AY78" s="13">
        <v>23</v>
      </c>
      <c r="AZ78" s="13">
        <v>7</v>
      </c>
      <c r="BA78" s="13">
        <v>16</v>
      </c>
      <c r="BB78" s="13">
        <v>8</v>
      </c>
      <c r="BC78" s="13">
        <v>18</v>
      </c>
      <c r="BD78" s="13">
        <v>4</v>
      </c>
      <c r="BE78" s="13">
        <v>14</v>
      </c>
      <c r="BF78" s="13">
        <v>2</v>
      </c>
      <c r="BG78" s="13">
        <v>5</v>
      </c>
      <c r="BH78" s="13">
        <v>3</v>
      </c>
      <c r="BI78" s="13">
        <v>2</v>
      </c>
      <c r="BJ78" s="13">
        <v>2</v>
      </c>
      <c r="BK78" s="13">
        <v>5</v>
      </c>
      <c r="BL78" s="13">
        <v>3</v>
      </c>
      <c r="BM78" s="13">
        <v>2</v>
      </c>
      <c r="BN78" s="13" t="s">
        <v>17</v>
      </c>
      <c r="BO78" s="13" t="s">
        <v>17</v>
      </c>
      <c r="BP78" s="13" t="s">
        <v>17</v>
      </c>
      <c r="BQ78" s="13" t="s">
        <v>17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48</v>
      </c>
      <c r="BW78" s="13">
        <v>433</v>
      </c>
      <c r="BX78" s="13">
        <v>84</v>
      </c>
      <c r="BY78" s="13">
        <v>349</v>
      </c>
      <c r="BZ78" s="13">
        <v>27</v>
      </c>
      <c r="CA78" s="13">
        <v>144</v>
      </c>
      <c r="CB78" s="13">
        <v>35</v>
      </c>
      <c r="CC78" s="13">
        <v>109</v>
      </c>
      <c r="CD78" s="13">
        <v>21</v>
      </c>
      <c r="CE78" s="13">
        <v>289</v>
      </c>
      <c r="CF78" s="13">
        <v>49</v>
      </c>
      <c r="CG78" s="13">
        <v>240</v>
      </c>
      <c r="CH78" s="13">
        <v>11</v>
      </c>
      <c r="CI78" s="13">
        <v>174</v>
      </c>
      <c r="CJ78" s="13">
        <v>34</v>
      </c>
      <c r="CK78" s="13">
        <v>140</v>
      </c>
      <c r="CL78" s="13">
        <v>10</v>
      </c>
      <c r="CM78" s="13">
        <v>115</v>
      </c>
      <c r="CN78" s="13">
        <v>15</v>
      </c>
      <c r="CO78" s="13">
        <v>100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8</v>
      </c>
      <c r="DS78" s="13">
        <v>101</v>
      </c>
      <c r="DT78" s="13">
        <v>66</v>
      </c>
      <c r="DU78" s="13">
        <v>35</v>
      </c>
      <c r="DV78" s="13" t="s">
        <v>17</v>
      </c>
      <c r="DW78" s="13" t="s">
        <v>17</v>
      </c>
      <c r="DX78" s="13" t="s">
        <v>17</v>
      </c>
      <c r="DY78" s="13" t="s">
        <v>17</v>
      </c>
      <c r="DZ78" s="13">
        <v>8</v>
      </c>
      <c r="EA78" s="13">
        <v>101</v>
      </c>
      <c r="EB78" s="13">
        <v>66</v>
      </c>
      <c r="EC78" s="13">
        <v>35</v>
      </c>
      <c r="ED78" s="13">
        <v>7</v>
      </c>
      <c r="EE78" s="13">
        <v>56</v>
      </c>
      <c r="EF78" s="13">
        <v>42</v>
      </c>
      <c r="EG78" s="13">
        <v>14</v>
      </c>
      <c r="EH78" s="13">
        <v>1</v>
      </c>
      <c r="EI78" s="13">
        <v>45</v>
      </c>
      <c r="EJ78" s="13">
        <v>24</v>
      </c>
      <c r="EK78" s="13">
        <v>21</v>
      </c>
      <c r="EL78" s="13" t="s">
        <v>17</v>
      </c>
      <c r="EM78" s="13" t="s">
        <v>17</v>
      </c>
      <c r="EN78" s="13" t="s">
        <v>17</v>
      </c>
      <c r="EO78" s="13" t="s">
        <v>17</v>
      </c>
    </row>
    <row r="79" spans="1:145" ht="15" customHeight="1">
      <c r="A79" s="9" t="s">
        <v>26</v>
      </c>
      <c r="B79" s="8">
        <v>43</v>
      </c>
      <c r="C79" s="13">
        <v>261</v>
      </c>
      <c r="D79" s="13">
        <v>96</v>
      </c>
      <c r="E79" s="13">
        <v>165</v>
      </c>
      <c r="F79" s="13">
        <v>20</v>
      </c>
      <c r="G79" s="13">
        <v>49</v>
      </c>
      <c r="H79" s="13">
        <v>23</v>
      </c>
      <c r="I79" s="13">
        <v>26</v>
      </c>
      <c r="J79" s="13">
        <v>23</v>
      </c>
      <c r="K79" s="13">
        <v>212</v>
      </c>
      <c r="L79" s="13">
        <v>73</v>
      </c>
      <c r="M79" s="13">
        <v>139</v>
      </c>
      <c r="N79" s="13">
        <v>23</v>
      </c>
      <c r="O79" s="13">
        <v>212</v>
      </c>
      <c r="P79" s="13">
        <v>73</v>
      </c>
      <c r="Q79" s="13">
        <v>139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22</v>
      </c>
      <c r="AA79" s="13">
        <v>73</v>
      </c>
      <c r="AB79" s="13">
        <v>22</v>
      </c>
      <c r="AC79" s="13">
        <v>51</v>
      </c>
      <c r="AD79" s="13">
        <v>10</v>
      </c>
      <c r="AE79" s="13">
        <v>26</v>
      </c>
      <c r="AF79" s="13">
        <v>13</v>
      </c>
      <c r="AG79" s="13">
        <v>13</v>
      </c>
      <c r="AH79" s="13">
        <v>12</v>
      </c>
      <c r="AI79" s="13">
        <v>47</v>
      </c>
      <c r="AJ79" s="13">
        <v>9</v>
      </c>
      <c r="AK79" s="13">
        <v>38</v>
      </c>
      <c r="AL79" s="13">
        <v>12</v>
      </c>
      <c r="AM79" s="13">
        <v>47</v>
      </c>
      <c r="AN79" s="13">
        <v>9</v>
      </c>
      <c r="AO79" s="13">
        <v>38</v>
      </c>
      <c r="AP79" s="13" t="s">
        <v>17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7</v>
      </c>
      <c r="AY79" s="13">
        <v>46</v>
      </c>
      <c r="AZ79" s="13">
        <v>18</v>
      </c>
      <c r="BA79" s="13">
        <v>28</v>
      </c>
      <c r="BB79" s="13">
        <v>2</v>
      </c>
      <c r="BC79" s="13">
        <v>5</v>
      </c>
      <c r="BD79" s="13">
        <v>4</v>
      </c>
      <c r="BE79" s="13">
        <v>1</v>
      </c>
      <c r="BF79" s="13">
        <v>5</v>
      </c>
      <c r="BG79" s="13">
        <v>41</v>
      </c>
      <c r="BH79" s="13">
        <v>14</v>
      </c>
      <c r="BI79" s="13">
        <v>27</v>
      </c>
      <c r="BJ79" s="13">
        <v>4</v>
      </c>
      <c r="BK79" s="13">
        <v>38</v>
      </c>
      <c r="BL79" s="13">
        <v>14</v>
      </c>
      <c r="BM79" s="13">
        <v>24</v>
      </c>
      <c r="BN79" s="13">
        <v>1</v>
      </c>
      <c r="BO79" s="13">
        <v>3</v>
      </c>
      <c r="BP79" s="13" t="s">
        <v>17</v>
      </c>
      <c r="BQ79" s="13">
        <v>3</v>
      </c>
      <c r="BR79" s="13" t="s">
        <v>17</v>
      </c>
      <c r="BS79" s="13" t="s">
        <v>17</v>
      </c>
      <c r="BT79" s="13" t="s">
        <v>17</v>
      </c>
      <c r="BU79" s="13" t="s">
        <v>17</v>
      </c>
      <c r="BV79" s="13">
        <v>27</v>
      </c>
      <c r="BW79" s="13">
        <v>246</v>
      </c>
      <c r="BX79" s="13">
        <v>59</v>
      </c>
      <c r="BY79" s="13">
        <v>187</v>
      </c>
      <c r="BZ79" s="13">
        <v>13</v>
      </c>
      <c r="CA79" s="13">
        <v>51</v>
      </c>
      <c r="CB79" s="13">
        <v>13</v>
      </c>
      <c r="CC79" s="13">
        <v>38</v>
      </c>
      <c r="CD79" s="13">
        <v>14</v>
      </c>
      <c r="CE79" s="13">
        <v>195</v>
      </c>
      <c r="CF79" s="13">
        <v>46</v>
      </c>
      <c r="CG79" s="13">
        <v>149</v>
      </c>
      <c r="CH79" s="13">
        <v>9</v>
      </c>
      <c r="CI79" s="13">
        <v>111</v>
      </c>
      <c r="CJ79" s="13">
        <v>22</v>
      </c>
      <c r="CK79" s="13">
        <v>89</v>
      </c>
      <c r="CL79" s="13">
        <v>5</v>
      </c>
      <c r="CM79" s="13">
        <v>84</v>
      </c>
      <c r="CN79" s="13">
        <v>24</v>
      </c>
      <c r="CO79" s="13">
        <v>60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14</v>
      </c>
      <c r="DS79" s="13">
        <v>141</v>
      </c>
      <c r="DT79" s="13">
        <v>46</v>
      </c>
      <c r="DU79" s="13">
        <v>95</v>
      </c>
      <c r="DV79" s="13">
        <v>2</v>
      </c>
      <c r="DW79" s="13">
        <v>5</v>
      </c>
      <c r="DX79" s="13">
        <v>3</v>
      </c>
      <c r="DY79" s="13">
        <v>2</v>
      </c>
      <c r="DZ79" s="13">
        <v>12</v>
      </c>
      <c r="EA79" s="13">
        <v>136</v>
      </c>
      <c r="EB79" s="13">
        <v>43</v>
      </c>
      <c r="EC79" s="13">
        <v>93</v>
      </c>
      <c r="ED79" s="13">
        <v>10</v>
      </c>
      <c r="EE79" s="13">
        <v>121</v>
      </c>
      <c r="EF79" s="13">
        <v>42</v>
      </c>
      <c r="EG79" s="13">
        <v>79</v>
      </c>
      <c r="EH79" s="13">
        <v>2</v>
      </c>
      <c r="EI79" s="13">
        <v>15</v>
      </c>
      <c r="EJ79" s="13">
        <v>1</v>
      </c>
      <c r="EK79" s="13">
        <v>14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42</v>
      </c>
      <c r="C80" s="13">
        <v>518</v>
      </c>
      <c r="D80" s="13">
        <v>245</v>
      </c>
      <c r="E80" s="13">
        <v>273</v>
      </c>
      <c r="F80" s="13">
        <v>27</v>
      </c>
      <c r="G80" s="13">
        <v>94</v>
      </c>
      <c r="H80" s="13">
        <v>48</v>
      </c>
      <c r="I80" s="13">
        <v>46</v>
      </c>
      <c r="J80" s="13">
        <v>15</v>
      </c>
      <c r="K80" s="13">
        <v>424</v>
      </c>
      <c r="L80" s="13">
        <v>197</v>
      </c>
      <c r="M80" s="13">
        <v>227</v>
      </c>
      <c r="N80" s="13">
        <v>15</v>
      </c>
      <c r="O80" s="13">
        <v>424</v>
      </c>
      <c r="P80" s="13">
        <v>197</v>
      </c>
      <c r="Q80" s="13">
        <v>227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35</v>
      </c>
      <c r="AA80" s="13">
        <v>107</v>
      </c>
      <c r="AB80" s="13">
        <v>47</v>
      </c>
      <c r="AC80" s="13">
        <v>60</v>
      </c>
      <c r="AD80" s="13">
        <v>20</v>
      </c>
      <c r="AE80" s="13">
        <v>26</v>
      </c>
      <c r="AF80" s="13">
        <v>12</v>
      </c>
      <c r="AG80" s="13">
        <v>14</v>
      </c>
      <c r="AH80" s="13">
        <v>15</v>
      </c>
      <c r="AI80" s="13">
        <v>81</v>
      </c>
      <c r="AJ80" s="13">
        <v>35</v>
      </c>
      <c r="AK80" s="13">
        <v>46</v>
      </c>
      <c r="AL80" s="13">
        <v>15</v>
      </c>
      <c r="AM80" s="13">
        <v>81</v>
      </c>
      <c r="AN80" s="13">
        <v>35</v>
      </c>
      <c r="AO80" s="13">
        <v>46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16</v>
      </c>
      <c r="AY80" s="13">
        <v>72</v>
      </c>
      <c r="AZ80" s="13">
        <v>33</v>
      </c>
      <c r="BA80" s="13">
        <v>39</v>
      </c>
      <c r="BB80" s="13">
        <v>11</v>
      </c>
      <c r="BC80" s="13">
        <v>24</v>
      </c>
      <c r="BD80" s="13">
        <v>7</v>
      </c>
      <c r="BE80" s="13">
        <v>17</v>
      </c>
      <c r="BF80" s="13">
        <v>5</v>
      </c>
      <c r="BG80" s="13">
        <v>48</v>
      </c>
      <c r="BH80" s="13">
        <v>26</v>
      </c>
      <c r="BI80" s="13">
        <v>22</v>
      </c>
      <c r="BJ80" s="13">
        <v>5</v>
      </c>
      <c r="BK80" s="13">
        <v>48</v>
      </c>
      <c r="BL80" s="13">
        <v>26</v>
      </c>
      <c r="BM80" s="13">
        <v>22</v>
      </c>
      <c r="BN80" s="13" t="s">
        <v>17</v>
      </c>
      <c r="BO80" s="13" t="s">
        <v>17</v>
      </c>
      <c r="BP80" s="13" t="s">
        <v>17</v>
      </c>
      <c r="BQ80" s="13" t="s">
        <v>17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26</v>
      </c>
      <c r="BW80" s="13">
        <v>137</v>
      </c>
      <c r="BX80" s="13">
        <v>49</v>
      </c>
      <c r="BY80" s="13">
        <v>88</v>
      </c>
      <c r="BZ80" s="13">
        <v>14</v>
      </c>
      <c r="CA80" s="13">
        <v>56</v>
      </c>
      <c r="CB80" s="13">
        <v>22</v>
      </c>
      <c r="CC80" s="13">
        <v>34</v>
      </c>
      <c r="CD80" s="13">
        <v>12</v>
      </c>
      <c r="CE80" s="13">
        <v>81</v>
      </c>
      <c r="CF80" s="13">
        <v>27</v>
      </c>
      <c r="CG80" s="13">
        <v>54</v>
      </c>
      <c r="CH80" s="13">
        <v>8</v>
      </c>
      <c r="CI80" s="13">
        <v>65</v>
      </c>
      <c r="CJ80" s="13">
        <v>25</v>
      </c>
      <c r="CK80" s="13">
        <v>40</v>
      </c>
      <c r="CL80" s="13">
        <v>4</v>
      </c>
      <c r="CM80" s="13">
        <v>16</v>
      </c>
      <c r="CN80" s="13">
        <v>2</v>
      </c>
      <c r="CO80" s="13">
        <v>14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>
        <v>1</v>
      </c>
      <c r="CU80" s="13">
        <v>1</v>
      </c>
      <c r="CV80" s="13" t="s">
        <v>17</v>
      </c>
      <c r="CW80" s="13">
        <v>1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>
        <v>1</v>
      </c>
      <c r="DC80" s="13">
        <v>1</v>
      </c>
      <c r="DD80" s="13" t="s">
        <v>17</v>
      </c>
      <c r="DE80" s="13">
        <v>1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>
        <v>1</v>
      </c>
      <c r="DK80" s="13">
        <v>1</v>
      </c>
      <c r="DL80" s="13" t="s">
        <v>17</v>
      </c>
      <c r="DM80" s="13">
        <v>1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7</v>
      </c>
      <c r="DS80" s="13">
        <v>101</v>
      </c>
      <c r="DT80" s="13">
        <v>49</v>
      </c>
      <c r="DU80" s="13">
        <v>52</v>
      </c>
      <c r="DV80" s="13">
        <v>1</v>
      </c>
      <c r="DW80" s="13">
        <v>1</v>
      </c>
      <c r="DX80" s="13">
        <v>1</v>
      </c>
      <c r="DY80" s="13" t="s">
        <v>17</v>
      </c>
      <c r="DZ80" s="13">
        <v>6</v>
      </c>
      <c r="EA80" s="13">
        <v>100</v>
      </c>
      <c r="EB80" s="13">
        <v>48</v>
      </c>
      <c r="EC80" s="13">
        <v>52</v>
      </c>
      <c r="ED80" s="13">
        <v>6</v>
      </c>
      <c r="EE80" s="13">
        <v>100</v>
      </c>
      <c r="EF80" s="13">
        <v>48</v>
      </c>
      <c r="EG80" s="13">
        <v>52</v>
      </c>
      <c r="EH80" s="13" t="s">
        <v>17</v>
      </c>
      <c r="EI80" s="13" t="s">
        <v>17</v>
      </c>
      <c r="EJ80" s="13" t="s">
        <v>17</v>
      </c>
      <c r="EK80" s="13" t="s">
        <v>17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3</v>
      </c>
      <c r="C81" s="13">
        <v>5</v>
      </c>
      <c r="D81" s="13">
        <v>4</v>
      </c>
      <c r="E81" s="13">
        <v>1</v>
      </c>
      <c r="F81" s="13">
        <v>3</v>
      </c>
      <c r="G81" s="13">
        <v>5</v>
      </c>
      <c r="H81" s="13">
        <v>4</v>
      </c>
      <c r="I81" s="13">
        <v>1</v>
      </c>
      <c r="J81" s="13" t="s">
        <v>17</v>
      </c>
      <c r="K81" s="13" t="s">
        <v>17</v>
      </c>
      <c r="L81" s="13" t="s">
        <v>17</v>
      </c>
      <c r="M81" s="13" t="s">
        <v>17</v>
      </c>
      <c r="N81" s="13" t="s">
        <v>17</v>
      </c>
      <c r="O81" s="13" t="s">
        <v>17</v>
      </c>
      <c r="P81" s="13" t="s">
        <v>17</v>
      </c>
      <c r="Q81" s="13" t="s">
        <v>17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1</v>
      </c>
      <c r="AA81" s="13">
        <v>1</v>
      </c>
      <c r="AB81" s="13">
        <v>1</v>
      </c>
      <c r="AC81" s="13" t="s">
        <v>17</v>
      </c>
      <c r="AD81" s="13">
        <v>1</v>
      </c>
      <c r="AE81" s="13">
        <v>1</v>
      </c>
      <c r="AF81" s="13">
        <v>1</v>
      </c>
      <c r="AG81" s="13" t="s">
        <v>17</v>
      </c>
      <c r="AH81" s="13" t="s">
        <v>17</v>
      </c>
      <c r="AI81" s="13" t="s">
        <v>17</v>
      </c>
      <c r="AJ81" s="13" t="s">
        <v>17</v>
      </c>
      <c r="AK81" s="13" t="s">
        <v>17</v>
      </c>
      <c r="AL81" s="13" t="s">
        <v>17</v>
      </c>
      <c r="AM81" s="13" t="s">
        <v>17</v>
      </c>
      <c r="AN81" s="13" t="s">
        <v>17</v>
      </c>
      <c r="AO81" s="13" t="s">
        <v>17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 t="s">
        <v>17</v>
      </c>
      <c r="AY81" s="13" t="s">
        <v>17</v>
      </c>
      <c r="AZ81" s="13" t="s">
        <v>17</v>
      </c>
      <c r="BA81" s="13" t="s">
        <v>17</v>
      </c>
      <c r="BB81" s="13" t="s">
        <v>17</v>
      </c>
      <c r="BC81" s="13" t="s">
        <v>17</v>
      </c>
      <c r="BD81" s="13" t="s">
        <v>17</v>
      </c>
      <c r="BE81" s="13" t="s">
        <v>17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2</v>
      </c>
      <c r="BW81" s="13">
        <v>2</v>
      </c>
      <c r="BX81" s="13">
        <v>1</v>
      </c>
      <c r="BY81" s="13">
        <v>1</v>
      </c>
      <c r="BZ81" s="13">
        <v>2</v>
      </c>
      <c r="CA81" s="13">
        <v>2</v>
      </c>
      <c r="CB81" s="13">
        <v>1</v>
      </c>
      <c r="CC81" s="13">
        <v>1</v>
      </c>
      <c r="CD81" s="13" t="s">
        <v>17</v>
      </c>
      <c r="CE81" s="13" t="s">
        <v>17</v>
      </c>
      <c r="CF81" s="13" t="s">
        <v>17</v>
      </c>
      <c r="CG81" s="13" t="s">
        <v>17</v>
      </c>
      <c r="CH81" s="13" t="s">
        <v>17</v>
      </c>
      <c r="CI81" s="13" t="s">
        <v>17</v>
      </c>
      <c r="CJ81" s="13" t="s">
        <v>17</v>
      </c>
      <c r="CK81" s="13" t="s">
        <v>17</v>
      </c>
      <c r="CL81" s="13" t="s">
        <v>17</v>
      </c>
      <c r="CM81" s="13" t="s">
        <v>17</v>
      </c>
      <c r="CN81" s="13" t="s">
        <v>17</v>
      </c>
      <c r="CO81" s="13" t="s">
        <v>17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 t="s">
        <v>17</v>
      </c>
      <c r="DS81" s="13" t="s">
        <v>17</v>
      </c>
      <c r="DT81" s="13" t="s">
        <v>17</v>
      </c>
      <c r="DU81" s="13" t="s">
        <v>17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 t="s">
        <v>17</v>
      </c>
      <c r="EA81" s="13" t="s">
        <v>17</v>
      </c>
      <c r="EB81" s="13" t="s">
        <v>17</v>
      </c>
      <c r="EC81" s="13" t="s">
        <v>17</v>
      </c>
      <c r="ED81" s="13" t="s">
        <v>17</v>
      </c>
      <c r="EE81" s="13" t="s">
        <v>17</v>
      </c>
      <c r="EF81" s="13" t="s">
        <v>17</v>
      </c>
      <c r="EG81" s="13" t="s">
        <v>17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25</v>
      </c>
      <c r="C82" s="14">
        <v>179</v>
      </c>
      <c r="D82" s="14">
        <v>77</v>
      </c>
      <c r="E82" s="14">
        <v>102</v>
      </c>
      <c r="F82" s="14">
        <v>12</v>
      </c>
      <c r="G82" s="14">
        <v>27</v>
      </c>
      <c r="H82" s="14">
        <v>19</v>
      </c>
      <c r="I82" s="14">
        <v>8</v>
      </c>
      <c r="J82" s="14">
        <v>13</v>
      </c>
      <c r="K82" s="14">
        <v>152</v>
      </c>
      <c r="L82" s="14">
        <v>58</v>
      </c>
      <c r="M82" s="14">
        <v>94</v>
      </c>
      <c r="N82" s="14">
        <v>13</v>
      </c>
      <c r="O82" s="14">
        <v>152</v>
      </c>
      <c r="P82" s="14">
        <v>58</v>
      </c>
      <c r="Q82" s="14">
        <v>94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12</v>
      </c>
      <c r="AA82" s="14">
        <v>41</v>
      </c>
      <c r="AB82" s="14">
        <v>16</v>
      </c>
      <c r="AC82" s="14">
        <v>25</v>
      </c>
      <c r="AD82" s="14">
        <v>2</v>
      </c>
      <c r="AE82" s="14">
        <v>4</v>
      </c>
      <c r="AF82" s="14">
        <v>2</v>
      </c>
      <c r="AG82" s="14">
        <v>2</v>
      </c>
      <c r="AH82" s="14">
        <v>10</v>
      </c>
      <c r="AI82" s="14">
        <v>37</v>
      </c>
      <c r="AJ82" s="14">
        <v>14</v>
      </c>
      <c r="AK82" s="14">
        <v>23</v>
      </c>
      <c r="AL82" s="14">
        <v>10</v>
      </c>
      <c r="AM82" s="14">
        <v>37</v>
      </c>
      <c r="AN82" s="14">
        <v>14</v>
      </c>
      <c r="AO82" s="14">
        <v>23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9</v>
      </c>
      <c r="AY82" s="14">
        <v>106</v>
      </c>
      <c r="AZ82" s="14">
        <v>91</v>
      </c>
      <c r="BA82" s="14">
        <v>15</v>
      </c>
      <c r="BB82" s="14">
        <v>2</v>
      </c>
      <c r="BC82" s="14">
        <v>2</v>
      </c>
      <c r="BD82" s="14" t="s">
        <v>17</v>
      </c>
      <c r="BE82" s="14">
        <v>2</v>
      </c>
      <c r="BF82" s="14">
        <v>7</v>
      </c>
      <c r="BG82" s="14">
        <v>104</v>
      </c>
      <c r="BH82" s="14">
        <v>91</v>
      </c>
      <c r="BI82" s="14">
        <v>13</v>
      </c>
      <c r="BJ82" s="14">
        <v>7</v>
      </c>
      <c r="BK82" s="14">
        <v>104</v>
      </c>
      <c r="BL82" s="14">
        <v>91</v>
      </c>
      <c r="BM82" s="14">
        <v>13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5</v>
      </c>
      <c r="BW82" s="14">
        <v>31</v>
      </c>
      <c r="BX82" s="14">
        <v>10</v>
      </c>
      <c r="BY82" s="14">
        <v>21</v>
      </c>
      <c r="BZ82" s="14">
        <v>2</v>
      </c>
      <c r="CA82" s="14">
        <v>7</v>
      </c>
      <c r="CB82" s="14">
        <v>2</v>
      </c>
      <c r="CC82" s="14">
        <v>5</v>
      </c>
      <c r="CD82" s="14">
        <v>3</v>
      </c>
      <c r="CE82" s="14">
        <v>24</v>
      </c>
      <c r="CF82" s="14">
        <v>8</v>
      </c>
      <c r="CG82" s="14">
        <v>16</v>
      </c>
      <c r="CH82" s="14">
        <v>2</v>
      </c>
      <c r="CI82" s="14">
        <v>17</v>
      </c>
      <c r="CJ82" s="14">
        <v>6</v>
      </c>
      <c r="CK82" s="14">
        <v>11</v>
      </c>
      <c r="CL82" s="14">
        <v>1</v>
      </c>
      <c r="CM82" s="14">
        <v>7</v>
      </c>
      <c r="CN82" s="14">
        <v>2</v>
      </c>
      <c r="CO82" s="14">
        <v>5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6</v>
      </c>
      <c r="DS82" s="14">
        <v>38</v>
      </c>
      <c r="DT82" s="14">
        <v>33</v>
      </c>
      <c r="DU82" s="14">
        <v>5</v>
      </c>
      <c r="DV82" s="14">
        <v>1</v>
      </c>
      <c r="DW82" s="14">
        <v>3</v>
      </c>
      <c r="DX82" s="14" t="s">
        <v>17</v>
      </c>
      <c r="DY82" s="14">
        <v>3</v>
      </c>
      <c r="DZ82" s="14">
        <v>4</v>
      </c>
      <c r="EA82" s="14">
        <v>34</v>
      </c>
      <c r="EB82" s="14">
        <v>33</v>
      </c>
      <c r="EC82" s="14">
        <v>1</v>
      </c>
      <c r="ED82" s="14">
        <v>4</v>
      </c>
      <c r="EE82" s="14">
        <v>34</v>
      </c>
      <c r="EF82" s="14">
        <v>33</v>
      </c>
      <c r="EG82" s="14">
        <v>1</v>
      </c>
      <c r="EH82" s="14" t="s">
        <v>17</v>
      </c>
      <c r="EI82" s="14" t="s">
        <v>17</v>
      </c>
      <c r="EJ82" s="14" t="s">
        <v>17</v>
      </c>
      <c r="EK82" s="14" t="s">
        <v>17</v>
      </c>
      <c r="EL82" s="14">
        <v>1</v>
      </c>
      <c r="EM82" s="14">
        <v>1</v>
      </c>
      <c r="EN82" s="14" t="s">
        <v>17</v>
      </c>
      <c r="EO82" s="14">
        <v>1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H26:EH27"/>
    <mergeCell ref="EI26:EK26"/>
    <mergeCell ref="EL26:EL27"/>
    <mergeCell ref="EM26:EO26"/>
    <mergeCell ref="DV26:DV27"/>
    <mergeCell ref="DW26:DY26"/>
    <mergeCell ref="DZ26:DZ27"/>
    <mergeCell ref="EA26:EC26"/>
    <mergeCell ref="ED26:ED27"/>
    <mergeCell ref="EE26:EG26"/>
    <mergeCell ref="DJ26:DJ27"/>
    <mergeCell ref="DK26:DM26"/>
    <mergeCell ref="DN26:DN27"/>
    <mergeCell ref="DO26:DQ26"/>
    <mergeCell ref="DR26:DR27"/>
    <mergeCell ref="DS26:DU26"/>
    <mergeCell ref="CX26:CX27"/>
    <mergeCell ref="CY26:DA26"/>
    <mergeCell ref="DB26:DB27"/>
    <mergeCell ref="DC26:DE26"/>
    <mergeCell ref="DF26:DF27"/>
    <mergeCell ref="DG26:DI26"/>
    <mergeCell ref="CL26:CL27"/>
    <mergeCell ref="CM26:CO26"/>
    <mergeCell ref="CP26:CP27"/>
    <mergeCell ref="CQ26:CS26"/>
    <mergeCell ref="CT26:CT27"/>
    <mergeCell ref="CU26:CW26"/>
    <mergeCell ref="BZ26:BZ27"/>
    <mergeCell ref="CA26:CC26"/>
    <mergeCell ref="CD26:CD27"/>
    <mergeCell ref="CE26:CG26"/>
    <mergeCell ref="CH26:CH27"/>
    <mergeCell ref="CI26:CK26"/>
    <mergeCell ref="BN26:BN27"/>
    <mergeCell ref="BO26:BQ26"/>
    <mergeCell ref="BR26:BR27"/>
    <mergeCell ref="BS26:BU26"/>
    <mergeCell ref="BV26:BV27"/>
    <mergeCell ref="BW26:BY26"/>
    <mergeCell ref="BB26:BB27"/>
    <mergeCell ref="BC26:BE26"/>
    <mergeCell ref="BF26:BF27"/>
    <mergeCell ref="BG26:BI26"/>
    <mergeCell ref="BJ26:BJ27"/>
    <mergeCell ref="BK26:BM26"/>
    <mergeCell ref="AP26:AP27"/>
    <mergeCell ref="AQ26:AS26"/>
    <mergeCell ref="AT26:AT27"/>
    <mergeCell ref="AU26:AW26"/>
    <mergeCell ref="AX26:AX27"/>
    <mergeCell ref="AY26:BA26"/>
    <mergeCell ref="AD26:AD27"/>
    <mergeCell ref="AE26:AG26"/>
    <mergeCell ref="AH26:AH27"/>
    <mergeCell ref="AI26:AK26"/>
    <mergeCell ref="AL26:AL27"/>
    <mergeCell ref="AM26:AO26"/>
    <mergeCell ref="R26:R27"/>
    <mergeCell ref="S26:U26"/>
    <mergeCell ref="V26:V27"/>
    <mergeCell ref="W26:Y26"/>
    <mergeCell ref="Z26:Z27"/>
    <mergeCell ref="AA26:AC26"/>
    <mergeCell ref="F26:F27"/>
    <mergeCell ref="G26:I26"/>
    <mergeCell ref="J26:J27"/>
    <mergeCell ref="K26:M26"/>
    <mergeCell ref="N26:N27"/>
    <mergeCell ref="O26:Q26"/>
    <mergeCell ref="B26:B27"/>
    <mergeCell ref="C26:E26"/>
    <mergeCell ref="EH25:EK25"/>
    <mergeCell ref="EL25:EO25"/>
    <mergeCell ref="DJ25:DM25"/>
    <mergeCell ref="DN25:DQ25"/>
    <mergeCell ref="DR25:DU25"/>
    <mergeCell ref="DV25:DY25"/>
    <mergeCell ref="DZ25:EC25"/>
    <mergeCell ref="ED25:EG25"/>
    <mergeCell ref="CL25:CO25"/>
    <mergeCell ref="CP25:CS25"/>
    <mergeCell ref="CT25:CW25"/>
    <mergeCell ref="CX25:DA25"/>
    <mergeCell ref="DB25:DE25"/>
    <mergeCell ref="DF25:DI25"/>
    <mergeCell ref="BN25:BQ25"/>
    <mergeCell ref="BR25:BU25"/>
    <mergeCell ref="BV25:BY25"/>
    <mergeCell ref="BZ25:CC25"/>
    <mergeCell ref="CD25:CG25"/>
    <mergeCell ref="CH25:CK25"/>
    <mergeCell ref="AP25:AS25"/>
    <mergeCell ref="AT25:AW25"/>
    <mergeCell ref="AX25:BA25"/>
    <mergeCell ref="BB25:BE25"/>
    <mergeCell ref="BF25:BI25"/>
    <mergeCell ref="BJ25:BM25"/>
    <mergeCell ref="R25:U25"/>
    <mergeCell ref="V25:Y25"/>
    <mergeCell ref="Z25:AC25"/>
    <mergeCell ref="AD25:AG25"/>
    <mergeCell ref="AH25:AK25"/>
    <mergeCell ref="AL25:AO25"/>
    <mergeCell ref="B25:E25"/>
    <mergeCell ref="F25:I25"/>
    <mergeCell ref="J25:M25"/>
    <mergeCell ref="N25:Q25"/>
    <mergeCell ref="A45:A48"/>
    <mergeCell ref="A66:A69"/>
    <mergeCell ref="A24:A27"/>
    <mergeCell ref="B24:Y24"/>
    <mergeCell ref="N68:N69"/>
    <mergeCell ref="O68:Q68"/>
    <mergeCell ref="Z24:AW24"/>
    <mergeCell ref="ED68:ED69"/>
    <mergeCell ref="EE68:EG68"/>
    <mergeCell ref="EH68:EH69"/>
    <mergeCell ref="EI68:EK68"/>
    <mergeCell ref="EL68:EL69"/>
    <mergeCell ref="DF68:DF69"/>
    <mergeCell ref="DG68:DI68"/>
    <mergeCell ref="DJ68:DJ69"/>
    <mergeCell ref="DK68:DM68"/>
    <mergeCell ref="DB68:DB69"/>
    <mergeCell ref="DC68:DE68"/>
    <mergeCell ref="EM68:EO68"/>
    <mergeCell ref="DR68:DR69"/>
    <mergeCell ref="DS68:DU68"/>
    <mergeCell ref="DV68:DV69"/>
    <mergeCell ref="DW68:DY68"/>
    <mergeCell ref="DZ68:DZ69"/>
    <mergeCell ref="EA68:EC68"/>
    <mergeCell ref="CL68:CL69"/>
    <mergeCell ref="CM68:CO68"/>
    <mergeCell ref="CP68:CP69"/>
    <mergeCell ref="CQ68:CS68"/>
    <mergeCell ref="DN68:DN69"/>
    <mergeCell ref="DO68:DQ68"/>
    <mergeCell ref="CT68:CT69"/>
    <mergeCell ref="CU68:CW68"/>
    <mergeCell ref="CX68:CX69"/>
    <mergeCell ref="CY68:DA68"/>
    <mergeCell ref="BZ68:BZ69"/>
    <mergeCell ref="CA68:CC68"/>
    <mergeCell ref="CD68:CD69"/>
    <mergeCell ref="CE68:CG68"/>
    <mergeCell ref="CH68:CH69"/>
    <mergeCell ref="CI68:CK68"/>
    <mergeCell ref="BN68:BN69"/>
    <mergeCell ref="BO68:BQ68"/>
    <mergeCell ref="BR68:BR69"/>
    <mergeCell ref="BS68:BU68"/>
    <mergeCell ref="BV68:BV69"/>
    <mergeCell ref="BW68:BY68"/>
    <mergeCell ref="BB68:BB69"/>
    <mergeCell ref="BC68:BE68"/>
    <mergeCell ref="BF68:BF69"/>
    <mergeCell ref="BG68:BI68"/>
    <mergeCell ref="BJ68:BJ69"/>
    <mergeCell ref="BK68:BM68"/>
    <mergeCell ref="AP68:AP69"/>
    <mergeCell ref="AQ68:AS68"/>
    <mergeCell ref="AT68:AT69"/>
    <mergeCell ref="AU68:AW68"/>
    <mergeCell ref="AX68:AX69"/>
    <mergeCell ref="AY68:BA68"/>
    <mergeCell ref="AD68:AD69"/>
    <mergeCell ref="AE68:AG68"/>
    <mergeCell ref="AH68:AH69"/>
    <mergeCell ref="AI68:AK68"/>
    <mergeCell ref="AL68:AL69"/>
    <mergeCell ref="AM68:AO68"/>
    <mergeCell ref="B68:B69"/>
    <mergeCell ref="C68:E68"/>
    <mergeCell ref="F68:F69"/>
    <mergeCell ref="G68:I68"/>
    <mergeCell ref="J68:J69"/>
    <mergeCell ref="K68:M68"/>
    <mergeCell ref="EH47:EH48"/>
    <mergeCell ref="EI47:EK47"/>
    <mergeCell ref="EL47:EL48"/>
    <mergeCell ref="EM47:EO47"/>
    <mergeCell ref="R68:R69"/>
    <mergeCell ref="S68:U68"/>
    <mergeCell ref="V68:V69"/>
    <mergeCell ref="W68:Y68"/>
    <mergeCell ref="Z68:Z69"/>
    <mergeCell ref="AA68:AC68"/>
    <mergeCell ref="DV47:DV48"/>
    <mergeCell ref="DW47:DY47"/>
    <mergeCell ref="DZ47:DZ48"/>
    <mergeCell ref="EA47:EC47"/>
    <mergeCell ref="ED47:ED48"/>
    <mergeCell ref="EE47:EG47"/>
    <mergeCell ref="DJ47:DJ48"/>
    <mergeCell ref="DK47:DM47"/>
    <mergeCell ref="DN47:DN48"/>
    <mergeCell ref="DO47:DQ47"/>
    <mergeCell ref="DR47:DR48"/>
    <mergeCell ref="DS47:DU47"/>
    <mergeCell ref="CX47:CX48"/>
    <mergeCell ref="CY47:DA47"/>
    <mergeCell ref="DB47:DB48"/>
    <mergeCell ref="DC47:DE47"/>
    <mergeCell ref="DF47:DF48"/>
    <mergeCell ref="DG47:DI47"/>
    <mergeCell ref="CL47:CL48"/>
    <mergeCell ref="CM47:CO47"/>
    <mergeCell ref="CP47:CP48"/>
    <mergeCell ref="CQ47:CS47"/>
    <mergeCell ref="CT47:CT48"/>
    <mergeCell ref="CU47:CW47"/>
    <mergeCell ref="BZ47:BZ48"/>
    <mergeCell ref="CA47:CC47"/>
    <mergeCell ref="CD47:CD48"/>
    <mergeCell ref="CE47:CG47"/>
    <mergeCell ref="CH47:CH48"/>
    <mergeCell ref="CI47:CK47"/>
    <mergeCell ref="BN47:BN48"/>
    <mergeCell ref="BO47:BQ47"/>
    <mergeCell ref="BR47:BR48"/>
    <mergeCell ref="BS47:BU47"/>
    <mergeCell ref="BV47:BV48"/>
    <mergeCell ref="BW47:BY47"/>
    <mergeCell ref="BB47:BB48"/>
    <mergeCell ref="BC47:BE47"/>
    <mergeCell ref="BF47:BF48"/>
    <mergeCell ref="BG47:BI47"/>
    <mergeCell ref="BJ47:BJ48"/>
    <mergeCell ref="BK47:BM47"/>
    <mergeCell ref="AP47:AP48"/>
    <mergeCell ref="AQ47:AS47"/>
    <mergeCell ref="AT47:AT48"/>
    <mergeCell ref="AU47:AW47"/>
    <mergeCell ref="AX47:AX48"/>
    <mergeCell ref="AY47:BA47"/>
    <mergeCell ref="AD47:AD48"/>
    <mergeCell ref="AE47:AG47"/>
    <mergeCell ref="AH47:AH48"/>
    <mergeCell ref="AI47:AK47"/>
    <mergeCell ref="AL47:AL48"/>
    <mergeCell ref="AM47:AO47"/>
    <mergeCell ref="R47:R48"/>
    <mergeCell ref="S47:U47"/>
    <mergeCell ref="V47:V48"/>
    <mergeCell ref="W47:Y47"/>
    <mergeCell ref="Z47:Z48"/>
    <mergeCell ref="AA47:AC47"/>
    <mergeCell ref="V5:V6"/>
    <mergeCell ref="W5:Y5"/>
    <mergeCell ref="B47:B48"/>
    <mergeCell ref="C47:E47"/>
    <mergeCell ref="F47:F48"/>
    <mergeCell ref="G47:I47"/>
    <mergeCell ref="J47:J48"/>
    <mergeCell ref="K47:M47"/>
    <mergeCell ref="N47:N48"/>
    <mergeCell ref="O47:Q47"/>
    <mergeCell ref="J5:J6"/>
    <mergeCell ref="K5:M5"/>
    <mergeCell ref="N5:N6"/>
    <mergeCell ref="O5:Q5"/>
    <mergeCell ref="R5:R6"/>
    <mergeCell ref="S5:U5"/>
    <mergeCell ref="DR67:DU67"/>
    <mergeCell ref="DV67:DY67"/>
    <mergeCell ref="DZ67:EC67"/>
    <mergeCell ref="ED67:EG67"/>
    <mergeCell ref="EH67:EK67"/>
    <mergeCell ref="EL67:EO67"/>
    <mergeCell ref="CT67:CW67"/>
    <mergeCell ref="CX67:DA67"/>
    <mergeCell ref="DB67:DE67"/>
    <mergeCell ref="DF67:DI67"/>
    <mergeCell ref="DJ67:DM67"/>
    <mergeCell ref="DN67:DQ67"/>
    <mergeCell ref="BV67:BY67"/>
    <mergeCell ref="BZ67:CC67"/>
    <mergeCell ref="CD67:CG67"/>
    <mergeCell ref="CH67:CK67"/>
    <mergeCell ref="CL67:CO67"/>
    <mergeCell ref="CP67:CS67"/>
    <mergeCell ref="AX67:BA67"/>
    <mergeCell ref="BB67:BE67"/>
    <mergeCell ref="BF67:BI67"/>
    <mergeCell ref="BJ67:BM67"/>
    <mergeCell ref="BN67:BQ67"/>
    <mergeCell ref="BR67:BU67"/>
    <mergeCell ref="Z67:AC67"/>
    <mergeCell ref="AD67:AG67"/>
    <mergeCell ref="AH67:AK67"/>
    <mergeCell ref="AL67:AO67"/>
    <mergeCell ref="AP67:AS67"/>
    <mergeCell ref="AT67:AW67"/>
    <mergeCell ref="DZ46:EC46"/>
    <mergeCell ref="ED46:EG46"/>
    <mergeCell ref="EH46:EK46"/>
    <mergeCell ref="EL46:EO46"/>
    <mergeCell ref="B67:E67"/>
    <mergeCell ref="F67:I67"/>
    <mergeCell ref="J67:M67"/>
    <mergeCell ref="N67:Q67"/>
    <mergeCell ref="R67:U67"/>
    <mergeCell ref="V67:Y67"/>
    <mergeCell ref="DB46:DE46"/>
    <mergeCell ref="DF46:DI46"/>
    <mergeCell ref="DJ46:DM46"/>
    <mergeCell ref="DN46:DQ46"/>
    <mergeCell ref="DR46:DU46"/>
    <mergeCell ref="DV46:DY46"/>
    <mergeCell ref="CD46:CG46"/>
    <mergeCell ref="CH46:CK46"/>
    <mergeCell ref="CL46:CO46"/>
    <mergeCell ref="CP46:CS46"/>
    <mergeCell ref="CT46:CW46"/>
    <mergeCell ref="CX46:DA46"/>
    <mergeCell ref="BF46:BI46"/>
    <mergeCell ref="BJ46:BM46"/>
    <mergeCell ref="BN46:BQ46"/>
    <mergeCell ref="BR46:BU46"/>
    <mergeCell ref="BV46:BY46"/>
    <mergeCell ref="BZ46:CC46"/>
    <mergeCell ref="AH46:AK46"/>
    <mergeCell ref="AL46:AO46"/>
    <mergeCell ref="AP46:AS46"/>
    <mergeCell ref="AT46:AW46"/>
    <mergeCell ref="AX46:BA46"/>
    <mergeCell ref="BB46:BE46"/>
    <mergeCell ref="J46:M46"/>
    <mergeCell ref="N46:Q46"/>
    <mergeCell ref="R46:U46"/>
    <mergeCell ref="V46:Y46"/>
    <mergeCell ref="Z46:AC46"/>
    <mergeCell ref="AD46:AG46"/>
    <mergeCell ref="CT66:DQ66"/>
    <mergeCell ref="DR66:EO66"/>
    <mergeCell ref="B4:E4"/>
    <mergeCell ref="F4:I4"/>
    <mergeCell ref="J4:M4"/>
    <mergeCell ref="N4:Q4"/>
    <mergeCell ref="R4:U4"/>
    <mergeCell ref="V4:Y4"/>
    <mergeCell ref="CT45:DQ45"/>
    <mergeCell ref="DR45:EO45"/>
    <mergeCell ref="B66:Y66"/>
    <mergeCell ref="Z66:AW66"/>
    <mergeCell ref="AX66:BU66"/>
    <mergeCell ref="BV66:CS66"/>
    <mergeCell ref="B45:Y45"/>
    <mergeCell ref="Z45:AW45"/>
    <mergeCell ref="AX45:BU45"/>
    <mergeCell ref="BV45:CS45"/>
    <mergeCell ref="B46:E46"/>
    <mergeCell ref="F46:I46"/>
    <mergeCell ref="AX24:BU24"/>
    <mergeCell ref="BV24:CS24"/>
    <mergeCell ref="CT24:DQ24"/>
    <mergeCell ref="DR24:EO24"/>
    <mergeCell ref="A3:A6"/>
    <mergeCell ref="B3:Y3"/>
    <mergeCell ref="B5:B6"/>
    <mergeCell ref="C5:E5"/>
    <mergeCell ref="F5:F6"/>
    <mergeCell ref="G5:I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48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5334</v>
      </c>
      <c r="C7" s="15">
        <v>42214</v>
      </c>
      <c r="D7" s="15">
        <v>22979</v>
      </c>
      <c r="E7" s="15">
        <v>19085</v>
      </c>
      <c r="F7" s="15">
        <v>2481</v>
      </c>
      <c r="G7" s="15">
        <v>7681</v>
      </c>
      <c r="H7" s="15">
        <v>3310</v>
      </c>
      <c r="I7" s="15">
        <v>4371</v>
      </c>
      <c r="J7" s="15">
        <v>2827</v>
      </c>
      <c r="K7" s="15">
        <v>34464</v>
      </c>
      <c r="L7" s="15">
        <v>19643</v>
      </c>
      <c r="M7" s="15">
        <v>14671</v>
      </c>
      <c r="N7" s="15">
        <v>2435</v>
      </c>
      <c r="O7" s="15">
        <v>27711</v>
      </c>
      <c r="P7" s="15">
        <v>17065</v>
      </c>
      <c r="Q7" s="15">
        <v>10496</v>
      </c>
      <c r="R7" s="15">
        <v>392</v>
      </c>
      <c r="S7" s="15">
        <v>6753</v>
      </c>
      <c r="T7" s="15">
        <v>2578</v>
      </c>
      <c r="U7" s="15">
        <v>4175</v>
      </c>
      <c r="V7" s="15">
        <v>26</v>
      </c>
      <c r="W7" s="15">
        <v>69</v>
      </c>
      <c r="X7" s="15">
        <v>26</v>
      </c>
      <c r="Y7" s="13">
        <v>43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1762</v>
      </c>
      <c r="C8" s="13">
        <v>15672</v>
      </c>
      <c r="D8" s="13">
        <v>10026</v>
      </c>
      <c r="E8" s="13">
        <v>5646</v>
      </c>
      <c r="F8" s="13">
        <v>868</v>
      </c>
      <c r="G8" s="13">
        <v>2307</v>
      </c>
      <c r="H8" s="13">
        <v>1076</v>
      </c>
      <c r="I8" s="13">
        <v>1231</v>
      </c>
      <c r="J8" s="13">
        <v>884</v>
      </c>
      <c r="K8" s="13">
        <v>13330</v>
      </c>
      <c r="L8" s="13">
        <v>8937</v>
      </c>
      <c r="M8" s="13">
        <v>4393</v>
      </c>
      <c r="N8" s="13">
        <v>676</v>
      </c>
      <c r="O8" s="13">
        <v>10038</v>
      </c>
      <c r="P8" s="13">
        <v>7609</v>
      </c>
      <c r="Q8" s="13">
        <v>2429</v>
      </c>
      <c r="R8" s="13">
        <v>208</v>
      </c>
      <c r="S8" s="13">
        <v>3292</v>
      </c>
      <c r="T8" s="13">
        <v>1328</v>
      </c>
      <c r="U8" s="13">
        <v>1964</v>
      </c>
      <c r="V8" s="13">
        <v>10</v>
      </c>
      <c r="W8" s="13">
        <v>35</v>
      </c>
      <c r="X8" s="13">
        <v>13</v>
      </c>
      <c r="Y8" s="13">
        <v>22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757</v>
      </c>
      <c r="C9" s="13">
        <v>4429</v>
      </c>
      <c r="D9" s="13">
        <v>2317</v>
      </c>
      <c r="E9" s="13">
        <v>2112</v>
      </c>
      <c r="F9" s="13">
        <v>354</v>
      </c>
      <c r="G9" s="13">
        <v>1013</v>
      </c>
      <c r="H9" s="13">
        <v>422</v>
      </c>
      <c r="I9" s="13">
        <v>591</v>
      </c>
      <c r="J9" s="13">
        <v>400</v>
      </c>
      <c r="K9" s="13">
        <v>3410</v>
      </c>
      <c r="L9" s="13">
        <v>1891</v>
      </c>
      <c r="M9" s="13">
        <v>1519</v>
      </c>
      <c r="N9" s="13">
        <v>359</v>
      </c>
      <c r="O9" s="13">
        <v>2705</v>
      </c>
      <c r="P9" s="13">
        <v>1619</v>
      </c>
      <c r="Q9" s="13">
        <v>1086</v>
      </c>
      <c r="R9" s="13">
        <v>41</v>
      </c>
      <c r="S9" s="13">
        <v>705</v>
      </c>
      <c r="T9" s="13">
        <v>272</v>
      </c>
      <c r="U9" s="13">
        <v>433</v>
      </c>
      <c r="V9" s="13">
        <v>3</v>
      </c>
      <c r="W9" s="13">
        <v>6</v>
      </c>
      <c r="X9" s="13">
        <v>4</v>
      </c>
      <c r="Y9" s="13">
        <v>2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1506</v>
      </c>
      <c r="C10" s="13">
        <v>13009</v>
      </c>
      <c r="D10" s="13">
        <v>6219</v>
      </c>
      <c r="E10" s="13">
        <v>6771</v>
      </c>
      <c r="F10" s="13">
        <v>679</v>
      </c>
      <c r="G10" s="13">
        <v>2333</v>
      </c>
      <c r="H10" s="13">
        <v>966</v>
      </c>
      <c r="I10" s="13">
        <v>1367</v>
      </c>
      <c r="J10" s="13">
        <v>821</v>
      </c>
      <c r="K10" s="13">
        <v>10666</v>
      </c>
      <c r="L10" s="13">
        <v>5248</v>
      </c>
      <c r="M10" s="13">
        <v>5399</v>
      </c>
      <c r="N10" s="13">
        <v>729</v>
      </c>
      <c r="O10" s="13">
        <v>8502</v>
      </c>
      <c r="P10" s="13">
        <v>4399</v>
      </c>
      <c r="Q10" s="13">
        <v>4084</v>
      </c>
      <c r="R10" s="13">
        <v>92</v>
      </c>
      <c r="S10" s="13">
        <v>2164</v>
      </c>
      <c r="T10" s="13">
        <v>849</v>
      </c>
      <c r="U10" s="13">
        <v>1315</v>
      </c>
      <c r="V10" s="13">
        <v>6</v>
      </c>
      <c r="W10" s="13">
        <v>10</v>
      </c>
      <c r="X10" s="13">
        <v>5</v>
      </c>
      <c r="Y10" s="13">
        <v>5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219</v>
      </c>
      <c r="C11" s="13">
        <v>1789</v>
      </c>
      <c r="D11" s="13">
        <v>882</v>
      </c>
      <c r="E11" s="13">
        <v>878</v>
      </c>
      <c r="F11" s="13">
        <v>96</v>
      </c>
      <c r="G11" s="13">
        <v>404</v>
      </c>
      <c r="H11" s="13">
        <v>143</v>
      </c>
      <c r="I11" s="13">
        <v>261</v>
      </c>
      <c r="J11" s="13">
        <v>122</v>
      </c>
      <c r="K11" s="13">
        <v>1382</v>
      </c>
      <c r="L11" s="13">
        <v>738</v>
      </c>
      <c r="M11" s="13">
        <v>615</v>
      </c>
      <c r="N11" s="13">
        <v>112</v>
      </c>
      <c r="O11" s="13">
        <v>1299</v>
      </c>
      <c r="P11" s="13">
        <v>719</v>
      </c>
      <c r="Q11" s="13">
        <v>551</v>
      </c>
      <c r="R11" s="13">
        <v>10</v>
      </c>
      <c r="S11" s="13">
        <v>83</v>
      </c>
      <c r="T11" s="13">
        <v>19</v>
      </c>
      <c r="U11" s="13">
        <v>64</v>
      </c>
      <c r="V11" s="13">
        <v>1</v>
      </c>
      <c r="W11" s="13">
        <v>3</v>
      </c>
      <c r="X11" s="13">
        <v>1</v>
      </c>
      <c r="Y11" s="13">
        <v>2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177</v>
      </c>
      <c r="C12" s="13">
        <v>1412</v>
      </c>
      <c r="D12" s="13">
        <v>700</v>
      </c>
      <c r="E12" s="13">
        <v>712</v>
      </c>
      <c r="F12" s="13">
        <v>76</v>
      </c>
      <c r="G12" s="13">
        <v>266</v>
      </c>
      <c r="H12" s="13">
        <v>117</v>
      </c>
      <c r="I12" s="13">
        <v>149</v>
      </c>
      <c r="J12" s="13">
        <v>100</v>
      </c>
      <c r="K12" s="13">
        <v>1142</v>
      </c>
      <c r="L12" s="13">
        <v>582</v>
      </c>
      <c r="M12" s="13">
        <v>560</v>
      </c>
      <c r="N12" s="13">
        <v>89</v>
      </c>
      <c r="O12" s="13">
        <v>959</v>
      </c>
      <c r="P12" s="13">
        <v>544</v>
      </c>
      <c r="Q12" s="13">
        <v>415</v>
      </c>
      <c r="R12" s="13">
        <v>11</v>
      </c>
      <c r="S12" s="13">
        <v>183</v>
      </c>
      <c r="T12" s="13">
        <v>38</v>
      </c>
      <c r="U12" s="13">
        <v>145</v>
      </c>
      <c r="V12" s="13">
        <v>1</v>
      </c>
      <c r="W12" s="13">
        <v>4</v>
      </c>
      <c r="X12" s="13">
        <v>1</v>
      </c>
      <c r="Y12" s="13">
        <v>3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178</v>
      </c>
      <c r="C13" s="13">
        <v>1253</v>
      </c>
      <c r="D13" s="13">
        <v>687</v>
      </c>
      <c r="E13" s="13">
        <v>566</v>
      </c>
      <c r="F13" s="13">
        <v>65</v>
      </c>
      <c r="G13" s="13">
        <v>238</v>
      </c>
      <c r="H13" s="13">
        <v>106</v>
      </c>
      <c r="I13" s="13">
        <v>132</v>
      </c>
      <c r="J13" s="13">
        <v>112</v>
      </c>
      <c r="K13" s="13">
        <v>1014</v>
      </c>
      <c r="L13" s="13">
        <v>581</v>
      </c>
      <c r="M13" s="13">
        <v>433</v>
      </c>
      <c r="N13" s="13">
        <v>106</v>
      </c>
      <c r="O13" s="13">
        <v>959</v>
      </c>
      <c r="P13" s="13">
        <v>574</v>
      </c>
      <c r="Q13" s="13">
        <v>385</v>
      </c>
      <c r="R13" s="13">
        <v>6</v>
      </c>
      <c r="S13" s="13">
        <v>55</v>
      </c>
      <c r="T13" s="13">
        <v>7</v>
      </c>
      <c r="U13" s="13">
        <v>48</v>
      </c>
      <c r="V13" s="13">
        <v>1</v>
      </c>
      <c r="W13" s="13">
        <v>1</v>
      </c>
      <c r="X13" s="13" t="s">
        <v>17</v>
      </c>
      <c r="Y13" s="13">
        <v>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179</v>
      </c>
      <c r="C14" s="13">
        <v>1132</v>
      </c>
      <c r="D14" s="13">
        <v>509</v>
      </c>
      <c r="E14" s="13">
        <v>623</v>
      </c>
      <c r="F14" s="13">
        <v>90</v>
      </c>
      <c r="G14" s="13">
        <v>322</v>
      </c>
      <c r="H14" s="13">
        <v>125</v>
      </c>
      <c r="I14" s="13">
        <v>197</v>
      </c>
      <c r="J14" s="13">
        <v>88</v>
      </c>
      <c r="K14" s="13">
        <v>804</v>
      </c>
      <c r="L14" s="13">
        <v>383</v>
      </c>
      <c r="M14" s="13">
        <v>421</v>
      </c>
      <c r="N14" s="13">
        <v>83</v>
      </c>
      <c r="O14" s="13">
        <v>762</v>
      </c>
      <c r="P14" s="13">
        <v>375</v>
      </c>
      <c r="Q14" s="13">
        <v>387</v>
      </c>
      <c r="R14" s="13">
        <v>5</v>
      </c>
      <c r="S14" s="13">
        <v>42</v>
      </c>
      <c r="T14" s="13">
        <v>8</v>
      </c>
      <c r="U14" s="13">
        <v>34</v>
      </c>
      <c r="V14" s="13">
        <v>1</v>
      </c>
      <c r="W14" s="13">
        <v>6</v>
      </c>
      <c r="X14" s="13">
        <v>1</v>
      </c>
      <c r="Y14" s="13">
        <v>5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166</v>
      </c>
      <c r="C15" s="13">
        <v>994</v>
      </c>
      <c r="D15" s="13">
        <v>507</v>
      </c>
      <c r="E15" s="13">
        <v>487</v>
      </c>
      <c r="F15" s="13">
        <v>70</v>
      </c>
      <c r="G15" s="13">
        <v>270</v>
      </c>
      <c r="H15" s="13">
        <v>118</v>
      </c>
      <c r="I15" s="13">
        <v>152</v>
      </c>
      <c r="J15" s="13">
        <v>93</v>
      </c>
      <c r="K15" s="13">
        <v>720</v>
      </c>
      <c r="L15" s="13">
        <v>388</v>
      </c>
      <c r="M15" s="13">
        <v>332</v>
      </c>
      <c r="N15" s="13">
        <v>86</v>
      </c>
      <c r="O15" s="13">
        <v>636</v>
      </c>
      <c r="P15" s="13">
        <v>365</v>
      </c>
      <c r="Q15" s="13">
        <v>271</v>
      </c>
      <c r="R15" s="13">
        <v>7</v>
      </c>
      <c r="S15" s="13">
        <v>84</v>
      </c>
      <c r="T15" s="13">
        <v>23</v>
      </c>
      <c r="U15" s="13">
        <v>61</v>
      </c>
      <c r="V15" s="13">
        <v>3</v>
      </c>
      <c r="W15" s="13">
        <v>4</v>
      </c>
      <c r="X15" s="13">
        <v>1</v>
      </c>
      <c r="Y15" s="13">
        <v>3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148</v>
      </c>
      <c r="C16" s="13">
        <v>825</v>
      </c>
      <c r="D16" s="13">
        <v>344</v>
      </c>
      <c r="E16" s="13">
        <v>481</v>
      </c>
      <c r="F16" s="13">
        <v>77</v>
      </c>
      <c r="G16" s="13">
        <v>251</v>
      </c>
      <c r="H16" s="13">
        <v>102</v>
      </c>
      <c r="I16" s="13">
        <v>149</v>
      </c>
      <c r="J16" s="13">
        <v>71</v>
      </c>
      <c r="K16" s="13">
        <v>574</v>
      </c>
      <c r="L16" s="13">
        <v>242</v>
      </c>
      <c r="M16" s="13">
        <v>332</v>
      </c>
      <c r="N16" s="13">
        <v>68</v>
      </c>
      <c r="O16" s="13">
        <v>534</v>
      </c>
      <c r="P16" s="13">
        <v>239</v>
      </c>
      <c r="Q16" s="13">
        <v>295</v>
      </c>
      <c r="R16" s="13">
        <v>3</v>
      </c>
      <c r="S16" s="13">
        <v>40</v>
      </c>
      <c r="T16" s="13">
        <v>3</v>
      </c>
      <c r="U16" s="13">
        <v>37</v>
      </c>
      <c r="V16" s="13" t="s">
        <v>17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177</v>
      </c>
      <c r="C17" s="13">
        <v>1141</v>
      </c>
      <c r="D17" s="13">
        <v>561</v>
      </c>
      <c r="E17" s="13">
        <v>580</v>
      </c>
      <c r="F17" s="13">
        <v>88</v>
      </c>
      <c r="G17" s="13">
        <v>247</v>
      </c>
      <c r="H17" s="13">
        <v>116</v>
      </c>
      <c r="I17" s="13">
        <v>131</v>
      </c>
      <c r="J17" s="13">
        <v>89</v>
      </c>
      <c r="K17" s="13">
        <v>894</v>
      </c>
      <c r="L17" s="13">
        <v>445</v>
      </c>
      <c r="M17" s="13">
        <v>449</v>
      </c>
      <c r="N17" s="13">
        <v>83</v>
      </c>
      <c r="O17" s="13">
        <v>811</v>
      </c>
      <c r="P17" s="13">
        <v>417</v>
      </c>
      <c r="Q17" s="13">
        <v>394</v>
      </c>
      <c r="R17" s="13">
        <v>6</v>
      </c>
      <c r="S17" s="13">
        <v>83</v>
      </c>
      <c r="T17" s="13">
        <v>28</v>
      </c>
      <c r="U17" s="13">
        <v>55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9</v>
      </c>
      <c r="C18" s="13">
        <v>30</v>
      </c>
      <c r="D18" s="13">
        <v>17</v>
      </c>
      <c r="E18" s="13">
        <v>13</v>
      </c>
      <c r="F18" s="13">
        <v>5</v>
      </c>
      <c r="G18" s="13">
        <v>7</v>
      </c>
      <c r="H18" s="13">
        <v>4</v>
      </c>
      <c r="I18" s="13">
        <v>3</v>
      </c>
      <c r="J18" s="13">
        <v>4</v>
      </c>
      <c r="K18" s="13">
        <v>23</v>
      </c>
      <c r="L18" s="13">
        <v>13</v>
      </c>
      <c r="M18" s="13">
        <v>10</v>
      </c>
      <c r="N18" s="13">
        <v>3</v>
      </c>
      <c r="O18" s="13">
        <v>18</v>
      </c>
      <c r="P18" s="13">
        <v>13</v>
      </c>
      <c r="Q18" s="13">
        <v>5</v>
      </c>
      <c r="R18" s="13">
        <v>1</v>
      </c>
      <c r="S18" s="13">
        <v>5</v>
      </c>
      <c r="T18" s="13" t="s">
        <v>17</v>
      </c>
      <c r="U18" s="13">
        <v>5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56</v>
      </c>
      <c r="C19" s="14">
        <v>528</v>
      </c>
      <c r="D19" s="14">
        <v>210</v>
      </c>
      <c r="E19" s="14">
        <v>216</v>
      </c>
      <c r="F19" s="14">
        <v>13</v>
      </c>
      <c r="G19" s="14">
        <v>23</v>
      </c>
      <c r="H19" s="14">
        <v>15</v>
      </c>
      <c r="I19" s="14">
        <v>8</v>
      </c>
      <c r="J19" s="14">
        <v>43</v>
      </c>
      <c r="K19" s="14">
        <v>505</v>
      </c>
      <c r="L19" s="14">
        <v>195</v>
      </c>
      <c r="M19" s="14">
        <v>208</v>
      </c>
      <c r="N19" s="14">
        <v>41</v>
      </c>
      <c r="O19" s="14">
        <v>488</v>
      </c>
      <c r="P19" s="14">
        <v>192</v>
      </c>
      <c r="Q19" s="14">
        <v>194</v>
      </c>
      <c r="R19" s="14">
        <v>2</v>
      </c>
      <c r="S19" s="14">
        <v>17</v>
      </c>
      <c r="T19" s="14">
        <v>3</v>
      </c>
      <c r="U19" s="14">
        <v>14</v>
      </c>
      <c r="V19" s="14" t="s">
        <v>17</v>
      </c>
      <c r="W19" s="14" t="s">
        <v>17</v>
      </c>
      <c r="X19" s="14" t="s">
        <v>17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2</v>
      </c>
      <c r="C28" s="15">
        <v>12</v>
      </c>
      <c r="D28" s="15">
        <v>9</v>
      </c>
      <c r="E28" s="15">
        <v>3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2</v>
      </c>
      <c r="K28" s="15">
        <v>12</v>
      </c>
      <c r="L28" s="15">
        <v>9</v>
      </c>
      <c r="M28" s="15">
        <v>3</v>
      </c>
      <c r="N28" s="15">
        <v>2</v>
      </c>
      <c r="O28" s="15">
        <v>12</v>
      </c>
      <c r="P28" s="15">
        <v>9</v>
      </c>
      <c r="Q28" s="15">
        <v>3</v>
      </c>
      <c r="R28" s="15" t="s">
        <v>17</v>
      </c>
      <c r="S28" s="15" t="s">
        <v>17</v>
      </c>
      <c r="T28" s="15" t="s">
        <v>17</v>
      </c>
      <c r="U28" s="15" t="s">
        <v>17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v>5332</v>
      </c>
      <c r="AA28" s="15">
        <v>42202</v>
      </c>
      <c r="AB28" s="15">
        <v>22970</v>
      </c>
      <c r="AC28" s="15">
        <v>19082</v>
      </c>
      <c r="AD28" s="15">
        <v>2481</v>
      </c>
      <c r="AE28" s="15">
        <v>7681</v>
      </c>
      <c r="AF28" s="15">
        <v>3310</v>
      </c>
      <c r="AG28" s="15">
        <v>4371</v>
      </c>
      <c r="AH28" s="15">
        <v>2825</v>
      </c>
      <c r="AI28" s="15">
        <v>34452</v>
      </c>
      <c r="AJ28" s="15">
        <v>19634</v>
      </c>
      <c r="AK28" s="15">
        <v>14668</v>
      </c>
      <c r="AL28" s="15">
        <v>2433</v>
      </c>
      <c r="AM28" s="15">
        <v>27699</v>
      </c>
      <c r="AN28" s="15">
        <v>17056</v>
      </c>
      <c r="AO28" s="15">
        <v>10493</v>
      </c>
      <c r="AP28" s="15">
        <v>392</v>
      </c>
      <c r="AQ28" s="15">
        <v>6753</v>
      </c>
      <c r="AR28" s="15">
        <v>2578</v>
      </c>
      <c r="AS28" s="15">
        <v>4175</v>
      </c>
      <c r="AT28" s="15">
        <v>26</v>
      </c>
      <c r="AU28" s="15">
        <v>69</v>
      </c>
      <c r="AV28" s="15">
        <v>26</v>
      </c>
      <c r="AW28" s="15">
        <v>43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340</v>
      </c>
      <c r="BW28" s="15">
        <v>2246</v>
      </c>
      <c r="BX28" s="15">
        <v>1826</v>
      </c>
      <c r="BY28" s="15">
        <v>420</v>
      </c>
      <c r="BZ28" s="15">
        <v>62</v>
      </c>
      <c r="CA28" s="15">
        <v>216</v>
      </c>
      <c r="CB28" s="15">
        <v>165</v>
      </c>
      <c r="CC28" s="15">
        <v>51</v>
      </c>
      <c r="CD28" s="15">
        <v>278</v>
      </c>
      <c r="CE28" s="15">
        <v>2030</v>
      </c>
      <c r="CF28" s="15">
        <v>1661</v>
      </c>
      <c r="CG28" s="15">
        <v>369</v>
      </c>
      <c r="CH28" s="15">
        <v>277</v>
      </c>
      <c r="CI28" s="15">
        <v>2027</v>
      </c>
      <c r="CJ28" s="15">
        <v>1660</v>
      </c>
      <c r="CK28" s="15">
        <v>367</v>
      </c>
      <c r="CL28" s="15">
        <v>1</v>
      </c>
      <c r="CM28" s="15">
        <v>3</v>
      </c>
      <c r="CN28" s="15">
        <v>1</v>
      </c>
      <c r="CO28" s="15">
        <v>2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184</v>
      </c>
      <c r="CU28" s="15">
        <v>3249</v>
      </c>
      <c r="CV28" s="15">
        <v>2584</v>
      </c>
      <c r="CW28" s="15">
        <v>665</v>
      </c>
      <c r="CX28" s="15">
        <v>53</v>
      </c>
      <c r="CY28" s="15">
        <v>135</v>
      </c>
      <c r="CZ28" s="15">
        <v>84</v>
      </c>
      <c r="DA28" s="15">
        <v>51</v>
      </c>
      <c r="DB28" s="15">
        <v>131</v>
      </c>
      <c r="DC28" s="15">
        <v>3114</v>
      </c>
      <c r="DD28" s="15">
        <v>2500</v>
      </c>
      <c r="DE28" s="15">
        <v>614</v>
      </c>
      <c r="DF28" s="15">
        <v>130</v>
      </c>
      <c r="DG28" s="15">
        <v>3112</v>
      </c>
      <c r="DH28" s="15">
        <v>2499</v>
      </c>
      <c r="DI28" s="15">
        <v>613</v>
      </c>
      <c r="DJ28" s="15">
        <v>1</v>
      </c>
      <c r="DK28" s="15">
        <v>2</v>
      </c>
      <c r="DL28" s="15">
        <v>1</v>
      </c>
      <c r="DM28" s="15">
        <v>1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>
        <v>1</v>
      </c>
      <c r="DS28" s="15">
        <v>2</v>
      </c>
      <c r="DT28" s="15">
        <v>2</v>
      </c>
      <c r="DU28" s="15" t="s">
        <v>17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1</v>
      </c>
      <c r="EA28" s="15">
        <v>2</v>
      </c>
      <c r="EB28" s="15">
        <v>2</v>
      </c>
      <c r="EC28" s="15" t="s">
        <v>17</v>
      </c>
      <c r="ED28" s="15">
        <v>1</v>
      </c>
      <c r="EE28" s="15">
        <v>2</v>
      </c>
      <c r="EF28" s="15">
        <v>2</v>
      </c>
      <c r="EG28" s="15" t="s">
        <v>17</v>
      </c>
      <c r="EH28" s="15" t="s">
        <v>17</v>
      </c>
      <c r="EI28" s="15" t="s">
        <v>17</v>
      </c>
      <c r="EJ28" s="15" t="s">
        <v>17</v>
      </c>
      <c r="EK28" s="15" t="s">
        <v>17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 t="s">
        <v>17</v>
      </c>
      <c r="C29" s="13" t="s">
        <v>17</v>
      </c>
      <c r="D29" s="13" t="s">
        <v>17</v>
      </c>
      <c r="E29" s="13" t="s">
        <v>17</v>
      </c>
      <c r="F29" s="13" t="s">
        <v>17</v>
      </c>
      <c r="G29" s="13" t="s">
        <v>17</v>
      </c>
      <c r="H29" s="13" t="s">
        <v>17</v>
      </c>
      <c r="I29" s="13" t="s">
        <v>17</v>
      </c>
      <c r="J29" s="13" t="s">
        <v>17</v>
      </c>
      <c r="K29" s="13" t="s">
        <v>17</v>
      </c>
      <c r="L29" s="13" t="s">
        <v>17</v>
      </c>
      <c r="M29" s="13" t="s">
        <v>17</v>
      </c>
      <c r="N29" s="13" t="s">
        <v>17</v>
      </c>
      <c r="O29" s="13" t="s">
        <v>17</v>
      </c>
      <c r="P29" s="13" t="s">
        <v>17</v>
      </c>
      <c r="Q29" s="13" t="s">
        <v>17</v>
      </c>
      <c r="R29" s="13" t="s">
        <v>17</v>
      </c>
      <c r="S29" s="13" t="s">
        <v>17</v>
      </c>
      <c r="T29" s="13" t="s">
        <v>17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1762</v>
      </c>
      <c r="AA29" s="13">
        <v>15672</v>
      </c>
      <c r="AB29" s="13">
        <v>10026</v>
      </c>
      <c r="AC29" s="13">
        <v>5646</v>
      </c>
      <c r="AD29" s="13">
        <v>868</v>
      </c>
      <c r="AE29" s="13">
        <v>2307</v>
      </c>
      <c r="AF29" s="13">
        <v>1076</v>
      </c>
      <c r="AG29" s="13">
        <v>1231</v>
      </c>
      <c r="AH29" s="13">
        <v>884</v>
      </c>
      <c r="AI29" s="13">
        <v>13330</v>
      </c>
      <c r="AJ29" s="13">
        <v>8937</v>
      </c>
      <c r="AK29" s="13">
        <v>4393</v>
      </c>
      <c r="AL29" s="13">
        <v>676</v>
      </c>
      <c r="AM29" s="13">
        <v>10038</v>
      </c>
      <c r="AN29" s="13">
        <v>7609</v>
      </c>
      <c r="AO29" s="13">
        <v>2429</v>
      </c>
      <c r="AP29" s="13">
        <v>208</v>
      </c>
      <c r="AQ29" s="13">
        <v>3292</v>
      </c>
      <c r="AR29" s="13">
        <v>1328</v>
      </c>
      <c r="AS29" s="13">
        <v>1964</v>
      </c>
      <c r="AT29" s="13">
        <v>10</v>
      </c>
      <c r="AU29" s="13">
        <v>35</v>
      </c>
      <c r="AV29" s="13">
        <v>13</v>
      </c>
      <c r="AW29" s="13">
        <v>22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126</v>
      </c>
      <c r="BW29" s="13">
        <v>958</v>
      </c>
      <c r="BX29" s="13">
        <v>767</v>
      </c>
      <c r="BY29" s="13">
        <v>191</v>
      </c>
      <c r="BZ29" s="13">
        <v>30</v>
      </c>
      <c r="CA29" s="13">
        <v>108</v>
      </c>
      <c r="CB29" s="13">
        <v>79</v>
      </c>
      <c r="CC29" s="13">
        <v>29</v>
      </c>
      <c r="CD29" s="13">
        <v>96</v>
      </c>
      <c r="CE29" s="13">
        <v>850</v>
      </c>
      <c r="CF29" s="13">
        <v>688</v>
      </c>
      <c r="CG29" s="13">
        <v>162</v>
      </c>
      <c r="CH29" s="13">
        <v>96</v>
      </c>
      <c r="CI29" s="13">
        <v>850</v>
      </c>
      <c r="CJ29" s="13">
        <v>688</v>
      </c>
      <c r="CK29" s="13">
        <v>162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109</v>
      </c>
      <c r="CU29" s="13">
        <v>2708</v>
      </c>
      <c r="CV29" s="13">
        <v>2250</v>
      </c>
      <c r="CW29" s="13">
        <v>458</v>
      </c>
      <c r="CX29" s="13">
        <v>23</v>
      </c>
      <c r="CY29" s="13">
        <v>51</v>
      </c>
      <c r="CZ29" s="13">
        <v>34</v>
      </c>
      <c r="DA29" s="13">
        <v>17</v>
      </c>
      <c r="DB29" s="13">
        <v>86</v>
      </c>
      <c r="DC29" s="13">
        <v>2657</v>
      </c>
      <c r="DD29" s="13">
        <v>2216</v>
      </c>
      <c r="DE29" s="13">
        <v>441</v>
      </c>
      <c r="DF29" s="13">
        <v>86</v>
      </c>
      <c r="DG29" s="13">
        <v>2657</v>
      </c>
      <c r="DH29" s="13">
        <v>2216</v>
      </c>
      <c r="DI29" s="13">
        <v>441</v>
      </c>
      <c r="DJ29" s="13" t="s">
        <v>17</v>
      </c>
      <c r="DK29" s="13" t="s">
        <v>17</v>
      </c>
      <c r="DL29" s="13" t="s">
        <v>17</v>
      </c>
      <c r="DM29" s="13" t="s">
        <v>17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 t="s">
        <v>17</v>
      </c>
      <c r="DS29" s="13" t="s">
        <v>17</v>
      </c>
      <c r="DT29" s="13" t="s">
        <v>17</v>
      </c>
      <c r="DU29" s="13" t="s">
        <v>17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 t="s">
        <v>17</v>
      </c>
      <c r="EA29" s="13" t="s">
        <v>17</v>
      </c>
      <c r="EB29" s="13" t="s">
        <v>17</v>
      </c>
      <c r="EC29" s="13" t="s">
        <v>17</v>
      </c>
      <c r="ED29" s="13" t="s">
        <v>17</v>
      </c>
      <c r="EE29" s="13" t="s">
        <v>17</v>
      </c>
      <c r="EF29" s="13" t="s">
        <v>17</v>
      </c>
      <c r="EG29" s="13" t="s">
        <v>17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>
        <v>1</v>
      </c>
      <c r="C30" s="13">
        <v>5</v>
      </c>
      <c r="D30" s="13">
        <v>5</v>
      </c>
      <c r="E30" s="13" t="s">
        <v>17</v>
      </c>
      <c r="F30" s="13" t="s">
        <v>17</v>
      </c>
      <c r="G30" s="13" t="s">
        <v>17</v>
      </c>
      <c r="H30" s="13" t="s">
        <v>17</v>
      </c>
      <c r="I30" s="13" t="s">
        <v>17</v>
      </c>
      <c r="J30" s="13">
        <v>1</v>
      </c>
      <c r="K30" s="13">
        <v>5</v>
      </c>
      <c r="L30" s="13">
        <v>5</v>
      </c>
      <c r="M30" s="13" t="s">
        <v>17</v>
      </c>
      <c r="N30" s="13">
        <v>1</v>
      </c>
      <c r="O30" s="13">
        <v>5</v>
      </c>
      <c r="P30" s="13">
        <v>5</v>
      </c>
      <c r="Q30" s="13" t="s">
        <v>17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756</v>
      </c>
      <c r="AA30" s="13">
        <v>4424</v>
      </c>
      <c r="AB30" s="13">
        <v>2312</v>
      </c>
      <c r="AC30" s="13">
        <v>2112</v>
      </c>
      <c r="AD30" s="13">
        <v>354</v>
      </c>
      <c r="AE30" s="13">
        <v>1013</v>
      </c>
      <c r="AF30" s="13">
        <v>422</v>
      </c>
      <c r="AG30" s="13">
        <v>591</v>
      </c>
      <c r="AH30" s="13">
        <v>399</v>
      </c>
      <c r="AI30" s="13">
        <v>3405</v>
      </c>
      <c r="AJ30" s="13">
        <v>1886</v>
      </c>
      <c r="AK30" s="13">
        <v>1519</v>
      </c>
      <c r="AL30" s="13">
        <v>358</v>
      </c>
      <c r="AM30" s="13">
        <v>2700</v>
      </c>
      <c r="AN30" s="13">
        <v>1614</v>
      </c>
      <c r="AO30" s="13">
        <v>1086</v>
      </c>
      <c r="AP30" s="13">
        <v>41</v>
      </c>
      <c r="AQ30" s="13">
        <v>705</v>
      </c>
      <c r="AR30" s="13">
        <v>272</v>
      </c>
      <c r="AS30" s="13">
        <v>433</v>
      </c>
      <c r="AT30" s="13">
        <v>3</v>
      </c>
      <c r="AU30" s="13">
        <v>6</v>
      </c>
      <c r="AV30" s="13">
        <v>4</v>
      </c>
      <c r="AW30" s="13">
        <v>2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62</v>
      </c>
      <c r="BW30" s="13">
        <v>454</v>
      </c>
      <c r="BX30" s="13">
        <v>395</v>
      </c>
      <c r="BY30" s="13">
        <v>59</v>
      </c>
      <c r="BZ30" s="13">
        <v>14</v>
      </c>
      <c r="CA30" s="13">
        <v>50</v>
      </c>
      <c r="CB30" s="13">
        <v>39</v>
      </c>
      <c r="CC30" s="13">
        <v>11</v>
      </c>
      <c r="CD30" s="13">
        <v>48</v>
      </c>
      <c r="CE30" s="13">
        <v>404</v>
      </c>
      <c r="CF30" s="13">
        <v>356</v>
      </c>
      <c r="CG30" s="13">
        <v>48</v>
      </c>
      <c r="CH30" s="13">
        <v>48</v>
      </c>
      <c r="CI30" s="13">
        <v>404</v>
      </c>
      <c r="CJ30" s="13">
        <v>356</v>
      </c>
      <c r="CK30" s="13">
        <v>48</v>
      </c>
      <c r="CL30" s="13" t="s">
        <v>17</v>
      </c>
      <c r="CM30" s="13" t="s">
        <v>17</v>
      </c>
      <c r="CN30" s="13" t="s">
        <v>17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23</v>
      </c>
      <c r="CU30" s="13">
        <v>181</v>
      </c>
      <c r="CV30" s="13">
        <v>99</v>
      </c>
      <c r="CW30" s="13">
        <v>82</v>
      </c>
      <c r="CX30" s="13">
        <v>5</v>
      </c>
      <c r="CY30" s="13">
        <v>7</v>
      </c>
      <c r="CZ30" s="13">
        <v>5</v>
      </c>
      <c r="DA30" s="13">
        <v>2</v>
      </c>
      <c r="DB30" s="13">
        <v>18</v>
      </c>
      <c r="DC30" s="13">
        <v>174</v>
      </c>
      <c r="DD30" s="13">
        <v>94</v>
      </c>
      <c r="DE30" s="13">
        <v>80</v>
      </c>
      <c r="DF30" s="13">
        <v>18</v>
      </c>
      <c r="DG30" s="13">
        <v>174</v>
      </c>
      <c r="DH30" s="13">
        <v>94</v>
      </c>
      <c r="DI30" s="13">
        <v>80</v>
      </c>
      <c r="DJ30" s="13" t="s">
        <v>17</v>
      </c>
      <c r="DK30" s="13" t="s">
        <v>17</v>
      </c>
      <c r="DL30" s="13" t="s">
        <v>17</v>
      </c>
      <c r="DM30" s="13" t="s">
        <v>17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 t="s">
        <v>17</v>
      </c>
      <c r="DS30" s="13" t="s">
        <v>17</v>
      </c>
      <c r="DT30" s="13" t="s">
        <v>17</v>
      </c>
      <c r="DU30" s="13" t="s">
        <v>17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 t="s">
        <v>17</v>
      </c>
      <c r="EA30" s="13" t="s">
        <v>17</v>
      </c>
      <c r="EB30" s="13" t="s">
        <v>17</v>
      </c>
      <c r="EC30" s="13" t="s">
        <v>17</v>
      </c>
      <c r="ED30" s="13" t="s">
        <v>17</v>
      </c>
      <c r="EE30" s="13" t="s">
        <v>17</v>
      </c>
      <c r="EF30" s="13" t="s">
        <v>17</v>
      </c>
      <c r="EG30" s="13" t="s">
        <v>17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 t="s">
        <v>17</v>
      </c>
      <c r="C31" s="13" t="s">
        <v>17</v>
      </c>
      <c r="D31" s="13" t="s">
        <v>17</v>
      </c>
      <c r="E31" s="13" t="s">
        <v>17</v>
      </c>
      <c r="F31" s="13" t="s">
        <v>17</v>
      </c>
      <c r="G31" s="13" t="s">
        <v>17</v>
      </c>
      <c r="H31" s="13" t="s">
        <v>17</v>
      </c>
      <c r="I31" s="13" t="s">
        <v>17</v>
      </c>
      <c r="J31" s="13" t="s">
        <v>17</v>
      </c>
      <c r="K31" s="13" t="s">
        <v>17</v>
      </c>
      <c r="L31" s="13" t="s">
        <v>17</v>
      </c>
      <c r="M31" s="13" t="s">
        <v>17</v>
      </c>
      <c r="N31" s="13" t="s">
        <v>17</v>
      </c>
      <c r="O31" s="13" t="s">
        <v>17</v>
      </c>
      <c r="P31" s="13" t="s">
        <v>17</v>
      </c>
      <c r="Q31" s="13" t="s">
        <v>17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1506</v>
      </c>
      <c r="AA31" s="13">
        <v>13009</v>
      </c>
      <c r="AB31" s="13">
        <v>6219</v>
      </c>
      <c r="AC31" s="13">
        <v>6771</v>
      </c>
      <c r="AD31" s="13">
        <v>679</v>
      </c>
      <c r="AE31" s="13">
        <v>2333</v>
      </c>
      <c r="AF31" s="13">
        <v>966</v>
      </c>
      <c r="AG31" s="13">
        <v>1367</v>
      </c>
      <c r="AH31" s="13">
        <v>821</v>
      </c>
      <c r="AI31" s="13">
        <v>10666</v>
      </c>
      <c r="AJ31" s="13">
        <v>5248</v>
      </c>
      <c r="AK31" s="13">
        <v>5399</v>
      </c>
      <c r="AL31" s="13">
        <v>729</v>
      </c>
      <c r="AM31" s="13">
        <v>8502</v>
      </c>
      <c r="AN31" s="13">
        <v>4399</v>
      </c>
      <c r="AO31" s="13">
        <v>4084</v>
      </c>
      <c r="AP31" s="13">
        <v>92</v>
      </c>
      <c r="AQ31" s="13">
        <v>2164</v>
      </c>
      <c r="AR31" s="13">
        <v>849</v>
      </c>
      <c r="AS31" s="13">
        <v>1315</v>
      </c>
      <c r="AT31" s="13">
        <v>6</v>
      </c>
      <c r="AU31" s="13">
        <v>10</v>
      </c>
      <c r="AV31" s="13">
        <v>5</v>
      </c>
      <c r="AW31" s="13">
        <v>5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90</v>
      </c>
      <c r="BW31" s="13">
        <v>523</v>
      </c>
      <c r="BX31" s="13">
        <v>414</v>
      </c>
      <c r="BY31" s="13">
        <v>109</v>
      </c>
      <c r="BZ31" s="13">
        <v>10</v>
      </c>
      <c r="CA31" s="13">
        <v>42</v>
      </c>
      <c r="CB31" s="13">
        <v>35</v>
      </c>
      <c r="CC31" s="13">
        <v>7</v>
      </c>
      <c r="CD31" s="13">
        <v>80</v>
      </c>
      <c r="CE31" s="13">
        <v>481</v>
      </c>
      <c r="CF31" s="13">
        <v>379</v>
      </c>
      <c r="CG31" s="13">
        <v>102</v>
      </c>
      <c r="CH31" s="13">
        <v>80</v>
      </c>
      <c r="CI31" s="13">
        <v>481</v>
      </c>
      <c r="CJ31" s="13">
        <v>379</v>
      </c>
      <c r="CK31" s="13">
        <v>102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29</v>
      </c>
      <c r="CU31" s="13">
        <v>131</v>
      </c>
      <c r="CV31" s="13">
        <v>86</v>
      </c>
      <c r="CW31" s="13">
        <v>45</v>
      </c>
      <c r="CX31" s="13">
        <v>15</v>
      </c>
      <c r="CY31" s="13">
        <v>48</v>
      </c>
      <c r="CZ31" s="13">
        <v>29</v>
      </c>
      <c r="DA31" s="13">
        <v>19</v>
      </c>
      <c r="DB31" s="13">
        <v>14</v>
      </c>
      <c r="DC31" s="13">
        <v>83</v>
      </c>
      <c r="DD31" s="13">
        <v>57</v>
      </c>
      <c r="DE31" s="13">
        <v>26</v>
      </c>
      <c r="DF31" s="13">
        <v>13</v>
      </c>
      <c r="DG31" s="13">
        <v>81</v>
      </c>
      <c r="DH31" s="13">
        <v>56</v>
      </c>
      <c r="DI31" s="13">
        <v>25</v>
      </c>
      <c r="DJ31" s="13">
        <v>1</v>
      </c>
      <c r="DK31" s="13">
        <v>2</v>
      </c>
      <c r="DL31" s="13">
        <v>1</v>
      </c>
      <c r="DM31" s="13">
        <v>1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>
        <v>1</v>
      </c>
      <c r="DS31" s="13">
        <v>2</v>
      </c>
      <c r="DT31" s="13">
        <v>2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>
        <v>1</v>
      </c>
      <c r="EA31" s="13">
        <v>2</v>
      </c>
      <c r="EB31" s="13">
        <v>2</v>
      </c>
      <c r="EC31" s="13" t="s">
        <v>17</v>
      </c>
      <c r="ED31" s="13">
        <v>1</v>
      </c>
      <c r="EE31" s="13">
        <v>2</v>
      </c>
      <c r="EF31" s="13">
        <v>2</v>
      </c>
      <c r="EG31" s="13" t="s">
        <v>17</v>
      </c>
      <c r="EH31" s="13" t="s">
        <v>17</v>
      </c>
      <c r="EI31" s="13" t="s">
        <v>17</v>
      </c>
      <c r="EJ31" s="13" t="s">
        <v>17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 t="s">
        <v>17</v>
      </c>
      <c r="C32" s="13" t="s">
        <v>17</v>
      </c>
      <c r="D32" s="13" t="s">
        <v>17</v>
      </c>
      <c r="E32" s="13" t="s">
        <v>17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219</v>
      </c>
      <c r="AA32" s="13">
        <v>1789</v>
      </c>
      <c r="AB32" s="13">
        <v>882</v>
      </c>
      <c r="AC32" s="13">
        <v>878</v>
      </c>
      <c r="AD32" s="13">
        <v>96</v>
      </c>
      <c r="AE32" s="13">
        <v>404</v>
      </c>
      <c r="AF32" s="13">
        <v>143</v>
      </c>
      <c r="AG32" s="13">
        <v>261</v>
      </c>
      <c r="AH32" s="13">
        <v>122</v>
      </c>
      <c r="AI32" s="13">
        <v>1382</v>
      </c>
      <c r="AJ32" s="13">
        <v>738</v>
      </c>
      <c r="AK32" s="13">
        <v>615</v>
      </c>
      <c r="AL32" s="13">
        <v>112</v>
      </c>
      <c r="AM32" s="13">
        <v>1299</v>
      </c>
      <c r="AN32" s="13">
        <v>719</v>
      </c>
      <c r="AO32" s="13">
        <v>551</v>
      </c>
      <c r="AP32" s="13">
        <v>10</v>
      </c>
      <c r="AQ32" s="13">
        <v>83</v>
      </c>
      <c r="AR32" s="13">
        <v>19</v>
      </c>
      <c r="AS32" s="13">
        <v>64</v>
      </c>
      <c r="AT32" s="13">
        <v>1</v>
      </c>
      <c r="AU32" s="13">
        <v>3</v>
      </c>
      <c r="AV32" s="13">
        <v>1</v>
      </c>
      <c r="AW32" s="13">
        <v>2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14</v>
      </c>
      <c r="BW32" s="13">
        <v>52</v>
      </c>
      <c r="BX32" s="13">
        <v>38</v>
      </c>
      <c r="BY32" s="13">
        <v>14</v>
      </c>
      <c r="BZ32" s="13">
        <v>2</v>
      </c>
      <c r="CA32" s="13">
        <v>4</v>
      </c>
      <c r="CB32" s="13">
        <v>3</v>
      </c>
      <c r="CC32" s="13">
        <v>1</v>
      </c>
      <c r="CD32" s="13">
        <v>12</v>
      </c>
      <c r="CE32" s="13">
        <v>48</v>
      </c>
      <c r="CF32" s="13">
        <v>35</v>
      </c>
      <c r="CG32" s="13">
        <v>13</v>
      </c>
      <c r="CH32" s="13">
        <v>11</v>
      </c>
      <c r="CI32" s="13">
        <v>45</v>
      </c>
      <c r="CJ32" s="13">
        <v>34</v>
      </c>
      <c r="CK32" s="13">
        <v>11</v>
      </c>
      <c r="CL32" s="13">
        <v>1</v>
      </c>
      <c r="CM32" s="13">
        <v>3</v>
      </c>
      <c r="CN32" s="13">
        <v>1</v>
      </c>
      <c r="CO32" s="13">
        <v>2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4</v>
      </c>
      <c r="CU32" s="13">
        <v>21</v>
      </c>
      <c r="CV32" s="13">
        <v>19</v>
      </c>
      <c r="CW32" s="13">
        <v>2</v>
      </c>
      <c r="CX32" s="13">
        <v>1</v>
      </c>
      <c r="CY32" s="13">
        <v>4</v>
      </c>
      <c r="CZ32" s="13">
        <v>4</v>
      </c>
      <c r="DA32" s="13" t="s">
        <v>17</v>
      </c>
      <c r="DB32" s="13">
        <v>3</v>
      </c>
      <c r="DC32" s="13">
        <v>17</v>
      </c>
      <c r="DD32" s="13">
        <v>15</v>
      </c>
      <c r="DE32" s="13">
        <v>2</v>
      </c>
      <c r="DF32" s="13">
        <v>3</v>
      </c>
      <c r="DG32" s="13">
        <v>17</v>
      </c>
      <c r="DH32" s="13">
        <v>15</v>
      </c>
      <c r="DI32" s="13">
        <v>2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>
        <v>1</v>
      </c>
      <c r="C33" s="13">
        <v>7</v>
      </c>
      <c r="D33" s="13">
        <v>4</v>
      </c>
      <c r="E33" s="13">
        <v>3</v>
      </c>
      <c r="F33" s="13" t="s">
        <v>17</v>
      </c>
      <c r="G33" s="13" t="s">
        <v>17</v>
      </c>
      <c r="H33" s="13" t="s">
        <v>17</v>
      </c>
      <c r="I33" s="13" t="s">
        <v>17</v>
      </c>
      <c r="J33" s="13">
        <v>1</v>
      </c>
      <c r="K33" s="13">
        <v>7</v>
      </c>
      <c r="L33" s="13">
        <v>4</v>
      </c>
      <c r="M33" s="13">
        <v>3</v>
      </c>
      <c r="N33" s="13">
        <v>1</v>
      </c>
      <c r="O33" s="13">
        <v>7</v>
      </c>
      <c r="P33" s="13">
        <v>4</v>
      </c>
      <c r="Q33" s="13">
        <v>3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176</v>
      </c>
      <c r="AA33" s="13">
        <v>1405</v>
      </c>
      <c r="AB33" s="13">
        <v>696</v>
      </c>
      <c r="AC33" s="13">
        <v>709</v>
      </c>
      <c r="AD33" s="13">
        <v>76</v>
      </c>
      <c r="AE33" s="13">
        <v>266</v>
      </c>
      <c r="AF33" s="13">
        <v>117</v>
      </c>
      <c r="AG33" s="13">
        <v>149</v>
      </c>
      <c r="AH33" s="13">
        <v>99</v>
      </c>
      <c r="AI33" s="13">
        <v>1135</v>
      </c>
      <c r="AJ33" s="13">
        <v>578</v>
      </c>
      <c r="AK33" s="13">
        <v>557</v>
      </c>
      <c r="AL33" s="13">
        <v>88</v>
      </c>
      <c r="AM33" s="13">
        <v>952</v>
      </c>
      <c r="AN33" s="13">
        <v>540</v>
      </c>
      <c r="AO33" s="13">
        <v>412</v>
      </c>
      <c r="AP33" s="13">
        <v>11</v>
      </c>
      <c r="AQ33" s="13">
        <v>183</v>
      </c>
      <c r="AR33" s="13">
        <v>38</v>
      </c>
      <c r="AS33" s="13">
        <v>145</v>
      </c>
      <c r="AT33" s="13">
        <v>1</v>
      </c>
      <c r="AU33" s="13">
        <v>4</v>
      </c>
      <c r="AV33" s="13">
        <v>1</v>
      </c>
      <c r="AW33" s="13">
        <v>3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8</v>
      </c>
      <c r="BW33" s="13">
        <v>60</v>
      </c>
      <c r="BX33" s="13">
        <v>51</v>
      </c>
      <c r="BY33" s="13">
        <v>9</v>
      </c>
      <c r="BZ33" s="13" t="s">
        <v>17</v>
      </c>
      <c r="CA33" s="13" t="s">
        <v>17</v>
      </c>
      <c r="CB33" s="13" t="s">
        <v>17</v>
      </c>
      <c r="CC33" s="13" t="s">
        <v>17</v>
      </c>
      <c r="CD33" s="13">
        <v>8</v>
      </c>
      <c r="CE33" s="13">
        <v>60</v>
      </c>
      <c r="CF33" s="13">
        <v>51</v>
      </c>
      <c r="CG33" s="13">
        <v>9</v>
      </c>
      <c r="CH33" s="13">
        <v>8</v>
      </c>
      <c r="CI33" s="13">
        <v>60</v>
      </c>
      <c r="CJ33" s="13">
        <v>51</v>
      </c>
      <c r="CK33" s="13">
        <v>9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5</v>
      </c>
      <c r="CU33" s="13">
        <v>113</v>
      </c>
      <c r="CV33" s="13">
        <v>92</v>
      </c>
      <c r="CW33" s="13">
        <v>21</v>
      </c>
      <c r="CX33" s="13">
        <v>2</v>
      </c>
      <c r="CY33" s="13">
        <v>4</v>
      </c>
      <c r="CZ33" s="13">
        <v>3</v>
      </c>
      <c r="DA33" s="13">
        <v>1</v>
      </c>
      <c r="DB33" s="13">
        <v>3</v>
      </c>
      <c r="DC33" s="13">
        <v>109</v>
      </c>
      <c r="DD33" s="13">
        <v>89</v>
      </c>
      <c r="DE33" s="13">
        <v>20</v>
      </c>
      <c r="DF33" s="13">
        <v>3</v>
      </c>
      <c r="DG33" s="13">
        <v>109</v>
      </c>
      <c r="DH33" s="13">
        <v>89</v>
      </c>
      <c r="DI33" s="13">
        <v>20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 t="s">
        <v>17</v>
      </c>
      <c r="C34" s="13" t="s">
        <v>17</v>
      </c>
      <c r="D34" s="13" t="s">
        <v>17</v>
      </c>
      <c r="E34" s="13" t="s">
        <v>17</v>
      </c>
      <c r="F34" s="13" t="s">
        <v>17</v>
      </c>
      <c r="G34" s="13" t="s">
        <v>17</v>
      </c>
      <c r="H34" s="13" t="s">
        <v>17</v>
      </c>
      <c r="I34" s="13" t="s">
        <v>17</v>
      </c>
      <c r="J34" s="13" t="s">
        <v>17</v>
      </c>
      <c r="K34" s="13" t="s">
        <v>17</v>
      </c>
      <c r="L34" s="13" t="s">
        <v>17</v>
      </c>
      <c r="M34" s="13" t="s">
        <v>17</v>
      </c>
      <c r="N34" s="13" t="s">
        <v>17</v>
      </c>
      <c r="O34" s="13" t="s">
        <v>17</v>
      </c>
      <c r="P34" s="13" t="s">
        <v>17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178</v>
      </c>
      <c r="AA34" s="13">
        <v>1253</v>
      </c>
      <c r="AB34" s="13">
        <v>687</v>
      </c>
      <c r="AC34" s="13">
        <v>566</v>
      </c>
      <c r="AD34" s="13">
        <v>65</v>
      </c>
      <c r="AE34" s="13">
        <v>238</v>
      </c>
      <c r="AF34" s="13">
        <v>106</v>
      </c>
      <c r="AG34" s="13">
        <v>132</v>
      </c>
      <c r="AH34" s="13">
        <v>112</v>
      </c>
      <c r="AI34" s="13">
        <v>1014</v>
      </c>
      <c r="AJ34" s="13">
        <v>581</v>
      </c>
      <c r="AK34" s="13">
        <v>433</v>
      </c>
      <c r="AL34" s="13">
        <v>106</v>
      </c>
      <c r="AM34" s="13">
        <v>959</v>
      </c>
      <c r="AN34" s="13">
        <v>574</v>
      </c>
      <c r="AO34" s="13">
        <v>385</v>
      </c>
      <c r="AP34" s="13">
        <v>6</v>
      </c>
      <c r="AQ34" s="13">
        <v>55</v>
      </c>
      <c r="AR34" s="13">
        <v>7</v>
      </c>
      <c r="AS34" s="13">
        <v>48</v>
      </c>
      <c r="AT34" s="13">
        <v>1</v>
      </c>
      <c r="AU34" s="13">
        <v>1</v>
      </c>
      <c r="AV34" s="13" t="s">
        <v>17</v>
      </c>
      <c r="AW34" s="13">
        <v>1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4</v>
      </c>
      <c r="BW34" s="13">
        <v>27</v>
      </c>
      <c r="BX34" s="13">
        <v>20</v>
      </c>
      <c r="BY34" s="13">
        <v>7</v>
      </c>
      <c r="BZ34" s="13" t="s">
        <v>17</v>
      </c>
      <c r="CA34" s="13" t="s">
        <v>17</v>
      </c>
      <c r="CB34" s="13" t="s">
        <v>17</v>
      </c>
      <c r="CC34" s="13" t="s">
        <v>17</v>
      </c>
      <c r="CD34" s="13">
        <v>4</v>
      </c>
      <c r="CE34" s="13">
        <v>27</v>
      </c>
      <c r="CF34" s="13">
        <v>20</v>
      </c>
      <c r="CG34" s="13">
        <v>7</v>
      </c>
      <c r="CH34" s="13">
        <v>4</v>
      </c>
      <c r="CI34" s="13">
        <v>27</v>
      </c>
      <c r="CJ34" s="13">
        <v>20</v>
      </c>
      <c r="CK34" s="13">
        <v>7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4</v>
      </c>
      <c r="CU34" s="13">
        <v>38</v>
      </c>
      <c r="CV34" s="13">
        <v>10</v>
      </c>
      <c r="CW34" s="13">
        <v>28</v>
      </c>
      <c r="CX34" s="13">
        <v>1</v>
      </c>
      <c r="CY34" s="13">
        <v>2</v>
      </c>
      <c r="CZ34" s="13">
        <v>1</v>
      </c>
      <c r="DA34" s="13">
        <v>1</v>
      </c>
      <c r="DB34" s="13">
        <v>3</v>
      </c>
      <c r="DC34" s="13">
        <v>36</v>
      </c>
      <c r="DD34" s="13">
        <v>9</v>
      </c>
      <c r="DE34" s="13">
        <v>27</v>
      </c>
      <c r="DF34" s="13">
        <v>3</v>
      </c>
      <c r="DG34" s="13">
        <v>36</v>
      </c>
      <c r="DH34" s="13">
        <v>9</v>
      </c>
      <c r="DI34" s="13">
        <v>27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 t="s">
        <v>17</v>
      </c>
      <c r="C35" s="13" t="s">
        <v>17</v>
      </c>
      <c r="D35" s="13" t="s">
        <v>17</v>
      </c>
      <c r="E35" s="13" t="s">
        <v>17</v>
      </c>
      <c r="F35" s="13" t="s">
        <v>17</v>
      </c>
      <c r="G35" s="13" t="s">
        <v>17</v>
      </c>
      <c r="H35" s="13" t="s">
        <v>17</v>
      </c>
      <c r="I35" s="13" t="s">
        <v>17</v>
      </c>
      <c r="J35" s="13" t="s">
        <v>17</v>
      </c>
      <c r="K35" s="13" t="s">
        <v>17</v>
      </c>
      <c r="L35" s="13" t="s">
        <v>17</v>
      </c>
      <c r="M35" s="13" t="s">
        <v>17</v>
      </c>
      <c r="N35" s="13" t="s">
        <v>17</v>
      </c>
      <c r="O35" s="13" t="s">
        <v>17</v>
      </c>
      <c r="P35" s="13" t="s">
        <v>17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179</v>
      </c>
      <c r="AA35" s="13">
        <v>1132</v>
      </c>
      <c r="AB35" s="13">
        <v>509</v>
      </c>
      <c r="AC35" s="13">
        <v>623</v>
      </c>
      <c r="AD35" s="13">
        <v>90</v>
      </c>
      <c r="AE35" s="13">
        <v>322</v>
      </c>
      <c r="AF35" s="13">
        <v>125</v>
      </c>
      <c r="AG35" s="13">
        <v>197</v>
      </c>
      <c r="AH35" s="13">
        <v>88</v>
      </c>
      <c r="AI35" s="13">
        <v>804</v>
      </c>
      <c r="AJ35" s="13">
        <v>383</v>
      </c>
      <c r="AK35" s="13">
        <v>421</v>
      </c>
      <c r="AL35" s="13">
        <v>83</v>
      </c>
      <c r="AM35" s="13">
        <v>762</v>
      </c>
      <c r="AN35" s="13">
        <v>375</v>
      </c>
      <c r="AO35" s="13">
        <v>387</v>
      </c>
      <c r="AP35" s="13">
        <v>5</v>
      </c>
      <c r="AQ35" s="13">
        <v>42</v>
      </c>
      <c r="AR35" s="13">
        <v>8</v>
      </c>
      <c r="AS35" s="13">
        <v>34</v>
      </c>
      <c r="AT35" s="13">
        <v>1</v>
      </c>
      <c r="AU35" s="13">
        <v>6</v>
      </c>
      <c r="AV35" s="13">
        <v>1</v>
      </c>
      <c r="AW35" s="13">
        <v>5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9</v>
      </c>
      <c r="BW35" s="13">
        <v>29</v>
      </c>
      <c r="BX35" s="13">
        <v>23</v>
      </c>
      <c r="BY35" s="13">
        <v>6</v>
      </c>
      <c r="BZ35" s="13" t="s">
        <v>17</v>
      </c>
      <c r="CA35" s="13" t="s">
        <v>17</v>
      </c>
      <c r="CB35" s="13" t="s">
        <v>17</v>
      </c>
      <c r="CC35" s="13" t="s">
        <v>17</v>
      </c>
      <c r="CD35" s="13">
        <v>9</v>
      </c>
      <c r="CE35" s="13">
        <v>29</v>
      </c>
      <c r="CF35" s="13">
        <v>23</v>
      </c>
      <c r="CG35" s="13">
        <v>6</v>
      </c>
      <c r="CH35" s="13">
        <v>9</v>
      </c>
      <c r="CI35" s="13">
        <v>29</v>
      </c>
      <c r="CJ35" s="13">
        <v>23</v>
      </c>
      <c r="CK35" s="13">
        <v>6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4</v>
      </c>
      <c r="CU35" s="13">
        <v>9</v>
      </c>
      <c r="CV35" s="13">
        <v>4</v>
      </c>
      <c r="CW35" s="13">
        <v>5</v>
      </c>
      <c r="CX35" s="13">
        <v>3</v>
      </c>
      <c r="CY35" s="13">
        <v>8</v>
      </c>
      <c r="CZ35" s="13">
        <v>3</v>
      </c>
      <c r="DA35" s="13">
        <v>5</v>
      </c>
      <c r="DB35" s="13">
        <v>1</v>
      </c>
      <c r="DC35" s="13">
        <v>1</v>
      </c>
      <c r="DD35" s="13">
        <v>1</v>
      </c>
      <c r="DE35" s="13" t="s">
        <v>17</v>
      </c>
      <c r="DF35" s="13">
        <v>1</v>
      </c>
      <c r="DG35" s="13">
        <v>1</v>
      </c>
      <c r="DH35" s="13">
        <v>1</v>
      </c>
      <c r="DI35" s="13" t="s">
        <v>17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 t="s">
        <v>17</v>
      </c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  <c r="M36" s="13" t="s">
        <v>17</v>
      </c>
      <c r="N36" s="13" t="s">
        <v>17</v>
      </c>
      <c r="O36" s="13" t="s">
        <v>17</v>
      </c>
      <c r="P36" s="13" t="s">
        <v>17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166</v>
      </c>
      <c r="AA36" s="13">
        <v>994</v>
      </c>
      <c r="AB36" s="13">
        <v>507</v>
      </c>
      <c r="AC36" s="13">
        <v>487</v>
      </c>
      <c r="AD36" s="13">
        <v>70</v>
      </c>
      <c r="AE36" s="13">
        <v>270</v>
      </c>
      <c r="AF36" s="13">
        <v>118</v>
      </c>
      <c r="AG36" s="13">
        <v>152</v>
      </c>
      <c r="AH36" s="13">
        <v>93</v>
      </c>
      <c r="AI36" s="13">
        <v>720</v>
      </c>
      <c r="AJ36" s="13">
        <v>388</v>
      </c>
      <c r="AK36" s="13">
        <v>332</v>
      </c>
      <c r="AL36" s="13">
        <v>86</v>
      </c>
      <c r="AM36" s="13">
        <v>636</v>
      </c>
      <c r="AN36" s="13">
        <v>365</v>
      </c>
      <c r="AO36" s="13">
        <v>271</v>
      </c>
      <c r="AP36" s="13">
        <v>7</v>
      </c>
      <c r="AQ36" s="13">
        <v>84</v>
      </c>
      <c r="AR36" s="13">
        <v>23</v>
      </c>
      <c r="AS36" s="13">
        <v>61</v>
      </c>
      <c r="AT36" s="13">
        <v>3</v>
      </c>
      <c r="AU36" s="13">
        <v>4</v>
      </c>
      <c r="AV36" s="13">
        <v>1</v>
      </c>
      <c r="AW36" s="13">
        <v>3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9</v>
      </c>
      <c r="BW36" s="13">
        <v>34</v>
      </c>
      <c r="BX36" s="13">
        <v>24</v>
      </c>
      <c r="BY36" s="13">
        <v>10</v>
      </c>
      <c r="BZ36" s="13">
        <v>1</v>
      </c>
      <c r="CA36" s="13">
        <v>3</v>
      </c>
      <c r="CB36" s="13">
        <v>2</v>
      </c>
      <c r="CC36" s="13">
        <v>1</v>
      </c>
      <c r="CD36" s="13">
        <v>8</v>
      </c>
      <c r="CE36" s="13">
        <v>31</v>
      </c>
      <c r="CF36" s="13">
        <v>22</v>
      </c>
      <c r="CG36" s="13">
        <v>9</v>
      </c>
      <c r="CH36" s="13">
        <v>8</v>
      </c>
      <c r="CI36" s="13">
        <v>31</v>
      </c>
      <c r="CJ36" s="13">
        <v>22</v>
      </c>
      <c r="CK36" s="13">
        <v>9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4</v>
      </c>
      <c r="CU36" s="13">
        <v>31</v>
      </c>
      <c r="CV36" s="13">
        <v>12</v>
      </c>
      <c r="CW36" s="13">
        <v>19</v>
      </c>
      <c r="CX36" s="13">
        <v>3</v>
      </c>
      <c r="CY36" s="13">
        <v>11</v>
      </c>
      <c r="CZ36" s="13">
        <v>5</v>
      </c>
      <c r="DA36" s="13">
        <v>6</v>
      </c>
      <c r="DB36" s="13">
        <v>1</v>
      </c>
      <c r="DC36" s="13">
        <v>20</v>
      </c>
      <c r="DD36" s="13">
        <v>7</v>
      </c>
      <c r="DE36" s="13">
        <v>13</v>
      </c>
      <c r="DF36" s="13">
        <v>1</v>
      </c>
      <c r="DG36" s="13">
        <v>20</v>
      </c>
      <c r="DH36" s="13">
        <v>7</v>
      </c>
      <c r="DI36" s="13">
        <v>13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 t="s">
        <v>17</v>
      </c>
      <c r="DS36" s="13" t="s">
        <v>17</v>
      </c>
      <c r="DT36" s="13" t="s">
        <v>17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 t="s">
        <v>17</v>
      </c>
      <c r="EA36" s="13" t="s">
        <v>17</v>
      </c>
      <c r="EB36" s="13" t="s">
        <v>17</v>
      </c>
      <c r="EC36" s="13" t="s">
        <v>17</v>
      </c>
      <c r="ED36" s="13" t="s">
        <v>17</v>
      </c>
      <c r="EE36" s="13" t="s">
        <v>17</v>
      </c>
      <c r="EF36" s="13" t="s">
        <v>17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 t="s">
        <v>17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  <c r="O37" s="13" t="s">
        <v>17</v>
      </c>
      <c r="P37" s="13" t="s">
        <v>17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148</v>
      </c>
      <c r="AA37" s="13">
        <v>825</v>
      </c>
      <c r="AB37" s="13">
        <v>344</v>
      </c>
      <c r="AC37" s="13">
        <v>481</v>
      </c>
      <c r="AD37" s="13">
        <v>77</v>
      </c>
      <c r="AE37" s="13">
        <v>251</v>
      </c>
      <c r="AF37" s="13">
        <v>102</v>
      </c>
      <c r="AG37" s="13">
        <v>149</v>
      </c>
      <c r="AH37" s="13">
        <v>71</v>
      </c>
      <c r="AI37" s="13">
        <v>574</v>
      </c>
      <c r="AJ37" s="13">
        <v>242</v>
      </c>
      <c r="AK37" s="13">
        <v>332</v>
      </c>
      <c r="AL37" s="13">
        <v>68</v>
      </c>
      <c r="AM37" s="13">
        <v>534</v>
      </c>
      <c r="AN37" s="13">
        <v>239</v>
      </c>
      <c r="AO37" s="13">
        <v>295</v>
      </c>
      <c r="AP37" s="13">
        <v>3</v>
      </c>
      <c r="AQ37" s="13">
        <v>40</v>
      </c>
      <c r="AR37" s="13">
        <v>3</v>
      </c>
      <c r="AS37" s="13">
        <v>37</v>
      </c>
      <c r="AT37" s="13" t="s">
        <v>17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11</v>
      </c>
      <c r="BW37" s="13">
        <v>69</v>
      </c>
      <c r="BX37" s="13">
        <v>58</v>
      </c>
      <c r="BY37" s="13">
        <v>11</v>
      </c>
      <c r="BZ37" s="13">
        <v>4</v>
      </c>
      <c r="CA37" s="13">
        <v>8</v>
      </c>
      <c r="CB37" s="13">
        <v>6</v>
      </c>
      <c r="CC37" s="13">
        <v>2</v>
      </c>
      <c r="CD37" s="13">
        <v>7</v>
      </c>
      <c r="CE37" s="13">
        <v>61</v>
      </c>
      <c r="CF37" s="13">
        <v>52</v>
      </c>
      <c r="CG37" s="13">
        <v>9</v>
      </c>
      <c r="CH37" s="13">
        <v>7</v>
      </c>
      <c r="CI37" s="13">
        <v>61</v>
      </c>
      <c r="CJ37" s="13">
        <v>52</v>
      </c>
      <c r="CK37" s="13">
        <v>9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1</v>
      </c>
      <c r="CU37" s="13">
        <v>4</v>
      </c>
      <c r="CV37" s="13">
        <v>2</v>
      </c>
      <c r="CW37" s="13">
        <v>2</v>
      </c>
      <c r="CX37" s="13" t="s">
        <v>17</v>
      </c>
      <c r="CY37" s="13" t="s">
        <v>17</v>
      </c>
      <c r="CZ37" s="13" t="s">
        <v>17</v>
      </c>
      <c r="DA37" s="13" t="s">
        <v>17</v>
      </c>
      <c r="DB37" s="13">
        <v>1</v>
      </c>
      <c r="DC37" s="13">
        <v>4</v>
      </c>
      <c r="DD37" s="13">
        <v>2</v>
      </c>
      <c r="DE37" s="13">
        <v>2</v>
      </c>
      <c r="DF37" s="13">
        <v>1</v>
      </c>
      <c r="DG37" s="13">
        <v>4</v>
      </c>
      <c r="DH37" s="13">
        <v>2</v>
      </c>
      <c r="DI37" s="13">
        <v>2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 t="s">
        <v>17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  <c r="O38" s="13" t="s">
        <v>17</v>
      </c>
      <c r="P38" s="13" t="s">
        <v>17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177</v>
      </c>
      <c r="AA38" s="13">
        <v>1141</v>
      </c>
      <c r="AB38" s="13">
        <v>561</v>
      </c>
      <c r="AC38" s="13">
        <v>580</v>
      </c>
      <c r="AD38" s="13">
        <v>88</v>
      </c>
      <c r="AE38" s="13">
        <v>247</v>
      </c>
      <c r="AF38" s="13">
        <v>116</v>
      </c>
      <c r="AG38" s="13">
        <v>131</v>
      </c>
      <c r="AH38" s="13">
        <v>89</v>
      </c>
      <c r="AI38" s="13">
        <v>894</v>
      </c>
      <c r="AJ38" s="13">
        <v>445</v>
      </c>
      <c r="AK38" s="13">
        <v>449</v>
      </c>
      <c r="AL38" s="13">
        <v>83</v>
      </c>
      <c r="AM38" s="13">
        <v>811</v>
      </c>
      <c r="AN38" s="13">
        <v>417</v>
      </c>
      <c r="AO38" s="13">
        <v>394</v>
      </c>
      <c r="AP38" s="13">
        <v>6</v>
      </c>
      <c r="AQ38" s="13">
        <v>83</v>
      </c>
      <c r="AR38" s="13">
        <v>28</v>
      </c>
      <c r="AS38" s="13">
        <v>55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5</v>
      </c>
      <c r="BW38" s="13">
        <v>31</v>
      </c>
      <c r="BX38" s="13">
        <v>29</v>
      </c>
      <c r="BY38" s="13">
        <v>2</v>
      </c>
      <c r="BZ38" s="13">
        <v>1</v>
      </c>
      <c r="CA38" s="13">
        <v>1</v>
      </c>
      <c r="CB38" s="13">
        <v>1</v>
      </c>
      <c r="CC38" s="13" t="s">
        <v>17</v>
      </c>
      <c r="CD38" s="13">
        <v>4</v>
      </c>
      <c r="CE38" s="13">
        <v>30</v>
      </c>
      <c r="CF38" s="13">
        <v>28</v>
      </c>
      <c r="CG38" s="13">
        <v>2</v>
      </c>
      <c r="CH38" s="13">
        <v>4</v>
      </c>
      <c r="CI38" s="13">
        <v>30</v>
      </c>
      <c r="CJ38" s="13">
        <v>28</v>
      </c>
      <c r="CK38" s="13">
        <v>2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 t="s">
        <v>17</v>
      </c>
      <c r="CU38" s="13" t="s">
        <v>17</v>
      </c>
      <c r="CV38" s="13" t="s">
        <v>17</v>
      </c>
      <c r="CW38" s="13" t="s">
        <v>17</v>
      </c>
      <c r="CX38" s="13" t="s">
        <v>17</v>
      </c>
      <c r="CY38" s="13" t="s">
        <v>17</v>
      </c>
      <c r="CZ38" s="13" t="s">
        <v>17</v>
      </c>
      <c r="DA38" s="13" t="s">
        <v>17</v>
      </c>
      <c r="DB38" s="13" t="s">
        <v>17</v>
      </c>
      <c r="DC38" s="13" t="s">
        <v>17</v>
      </c>
      <c r="DD38" s="13" t="s">
        <v>17</v>
      </c>
      <c r="DE38" s="13" t="s">
        <v>17</v>
      </c>
      <c r="DF38" s="13" t="s">
        <v>17</v>
      </c>
      <c r="DG38" s="13" t="s">
        <v>17</v>
      </c>
      <c r="DH38" s="13" t="s">
        <v>17</v>
      </c>
      <c r="DI38" s="13" t="s">
        <v>17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9</v>
      </c>
      <c r="AA39" s="13">
        <v>30</v>
      </c>
      <c r="AB39" s="13">
        <v>17</v>
      </c>
      <c r="AC39" s="13">
        <v>13</v>
      </c>
      <c r="AD39" s="13">
        <v>5</v>
      </c>
      <c r="AE39" s="13">
        <v>7</v>
      </c>
      <c r="AF39" s="13">
        <v>4</v>
      </c>
      <c r="AG39" s="13">
        <v>3</v>
      </c>
      <c r="AH39" s="13">
        <v>4</v>
      </c>
      <c r="AI39" s="13">
        <v>23</v>
      </c>
      <c r="AJ39" s="13">
        <v>13</v>
      </c>
      <c r="AK39" s="13">
        <v>10</v>
      </c>
      <c r="AL39" s="13">
        <v>3</v>
      </c>
      <c r="AM39" s="13">
        <v>18</v>
      </c>
      <c r="AN39" s="13">
        <v>13</v>
      </c>
      <c r="AO39" s="13">
        <v>5</v>
      </c>
      <c r="AP39" s="13">
        <v>1</v>
      </c>
      <c r="AQ39" s="13">
        <v>5</v>
      </c>
      <c r="AR39" s="13" t="s">
        <v>17</v>
      </c>
      <c r="AS39" s="13">
        <v>5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>
        <v>1</v>
      </c>
      <c r="BW39" s="13">
        <v>6</v>
      </c>
      <c r="BX39" s="13">
        <v>4</v>
      </c>
      <c r="BY39" s="13">
        <v>2</v>
      </c>
      <c r="BZ39" s="13" t="s">
        <v>17</v>
      </c>
      <c r="CA39" s="13" t="s">
        <v>17</v>
      </c>
      <c r="CB39" s="13" t="s">
        <v>17</v>
      </c>
      <c r="CC39" s="13" t="s">
        <v>17</v>
      </c>
      <c r="CD39" s="13">
        <v>1</v>
      </c>
      <c r="CE39" s="13">
        <v>6</v>
      </c>
      <c r="CF39" s="13">
        <v>4</v>
      </c>
      <c r="CG39" s="13">
        <v>2</v>
      </c>
      <c r="CH39" s="13">
        <v>1</v>
      </c>
      <c r="CI39" s="13">
        <v>6</v>
      </c>
      <c r="CJ39" s="13">
        <v>4</v>
      </c>
      <c r="CK39" s="13">
        <v>2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 t="s">
        <v>17</v>
      </c>
      <c r="CU39" s="13" t="s">
        <v>17</v>
      </c>
      <c r="CV39" s="13" t="s">
        <v>17</v>
      </c>
      <c r="CW39" s="13" t="s">
        <v>17</v>
      </c>
      <c r="CX39" s="13" t="s">
        <v>17</v>
      </c>
      <c r="CY39" s="13" t="s">
        <v>17</v>
      </c>
      <c r="CZ39" s="13" t="s">
        <v>17</v>
      </c>
      <c r="DA39" s="13" t="s">
        <v>17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56</v>
      </c>
      <c r="AA40" s="14">
        <v>528</v>
      </c>
      <c r="AB40" s="14">
        <v>210</v>
      </c>
      <c r="AC40" s="14">
        <v>216</v>
      </c>
      <c r="AD40" s="14">
        <v>13</v>
      </c>
      <c r="AE40" s="14">
        <v>23</v>
      </c>
      <c r="AF40" s="14">
        <v>15</v>
      </c>
      <c r="AG40" s="14">
        <v>8</v>
      </c>
      <c r="AH40" s="14">
        <v>43</v>
      </c>
      <c r="AI40" s="14">
        <v>505</v>
      </c>
      <c r="AJ40" s="14">
        <v>195</v>
      </c>
      <c r="AK40" s="14">
        <v>208</v>
      </c>
      <c r="AL40" s="14">
        <v>41</v>
      </c>
      <c r="AM40" s="14">
        <v>488</v>
      </c>
      <c r="AN40" s="14">
        <v>192</v>
      </c>
      <c r="AO40" s="14">
        <v>194</v>
      </c>
      <c r="AP40" s="14">
        <v>2</v>
      </c>
      <c r="AQ40" s="14">
        <v>17</v>
      </c>
      <c r="AR40" s="14">
        <v>3</v>
      </c>
      <c r="AS40" s="14">
        <v>14</v>
      </c>
      <c r="AT40" s="14" t="s">
        <v>17</v>
      </c>
      <c r="AU40" s="14" t="s">
        <v>17</v>
      </c>
      <c r="AV40" s="14" t="s">
        <v>17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1</v>
      </c>
      <c r="BW40" s="14">
        <v>3</v>
      </c>
      <c r="BX40" s="14">
        <v>3</v>
      </c>
      <c r="BY40" s="14" t="s">
        <v>17</v>
      </c>
      <c r="BZ40" s="14" t="s">
        <v>17</v>
      </c>
      <c r="CA40" s="14" t="s">
        <v>17</v>
      </c>
      <c r="CB40" s="14" t="s">
        <v>17</v>
      </c>
      <c r="CC40" s="14" t="s">
        <v>17</v>
      </c>
      <c r="CD40" s="14">
        <v>1</v>
      </c>
      <c r="CE40" s="14">
        <v>3</v>
      </c>
      <c r="CF40" s="14">
        <v>3</v>
      </c>
      <c r="CG40" s="14" t="s">
        <v>17</v>
      </c>
      <c r="CH40" s="14">
        <v>1</v>
      </c>
      <c r="CI40" s="14">
        <v>3</v>
      </c>
      <c r="CJ40" s="14">
        <v>3</v>
      </c>
      <c r="CK40" s="14" t="s">
        <v>17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1</v>
      </c>
      <c r="CU40" s="14">
        <v>13</v>
      </c>
      <c r="CV40" s="14">
        <v>10</v>
      </c>
      <c r="CW40" s="14">
        <v>3</v>
      </c>
      <c r="CX40" s="14" t="s">
        <v>17</v>
      </c>
      <c r="CY40" s="14" t="s">
        <v>17</v>
      </c>
      <c r="CZ40" s="14" t="s">
        <v>17</v>
      </c>
      <c r="DA40" s="14" t="s">
        <v>17</v>
      </c>
      <c r="DB40" s="14">
        <v>1</v>
      </c>
      <c r="DC40" s="14">
        <v>13</v>
      </c>
      <c r="DD40" s="14">
        <v>10</v>
      </c>
      <c r="DE40" s="14">
        <v>3</v>
      </c>
      <c r="DF40" s="14">
        <v>1</v>
      </c>
      <c r="DG40" s="14">
        <v>13</v>
      </c>
      <c r="DH40" s="14">
        <v>10</v>
      </c>
      <c r="DI40" s="14">
        <v>3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38</v>
      </c>
      <c r="C49" s="15">
        <v>332</v>
      </c>
      <c r="D49" s="15">
        <v>267</v>
      </c>
      <c r="E49" s="15">
        <v>65</v>
      </c>
      <c r="F49" s="15">
        <v>3</v>
      </c>
      <c r="G49" s="15">
        <v>3</v>
      </c>
      <c r="H49" s="15">
        <v>1</v>
      </c>
      <c r="I49" s="15">
        <v>2</v>
      </c>
      <c r="J49" s="15">
        <v>35</v>
      </c>
      <c r="K49" s="15">
        <v>329</v>
      </c>
      <c r="L49" s="15">
        <v>266</v>
      </c>
      <c r="M49" s="15">
        <v>63</v>
      </c>
      <c r="N49" s="15">
        <v>35</v>
      </c>
      <c r="O49" s="15">
        <v>329</v>
      </c>
      <c r="P49" s="15">
        <v>266</v>
      </c>
      <c r="Q49" s="15">
        <v>63</v>
      </c>
      <c r="R49" s="15" t="s">
        <v>17</v>
      </c>
      <c r="S49" s="15" t="s">
        <v>17</v>
      </c>
      <c r="T49" s="15" t="s">
        <v>17</v>
      </c>
      <c r="U49" s="15" t="s">
        <v>17</v>
      </c>
      <c r="V49" s="15" t="s">
        <v>17</v>
      </c>
      <c r="W49" s="15" t="s">
        <v>17</v>
      </c>
      <c r="X49" s="15" t="s">
        <v>17</v>
      </c>
      <c r="Y49" s="15" t="s">
        <v>17</v>
      </c>
      <c r="Z49" s="15">
        <v>162</v>
      </c>
      <c r="AA49" s="15">
        <v>3245</v>
      </c>
      <c r="AB49" s="15">
        <v>2894</v>
      </c>
      <c r="AC49" s="15">
        <v>351</v>
      </c>
      <c r="AD49" s="15">
        <v>17</v>
      </c>
      <c r="AE49" s="15">
        <v>31</v>
      </c>
      <c r="AF49" s="15">
        <v>20</v>
      </c>
      <c r="AG49" s="15">
        <v>11</v>
      </c>
      <c r="AH49" s="15">
        <v>145</v>
      </c>
      <c r="AI49" s="15">
        <v>3214</v>
      </c>
      <c r="AJ49" s="15">
        <v>2874</v>
      </c>
      <c r="AK49" s="15">
        <v>340</v>
      </c>
      <c r="AL49" s="15">
        <v>139</v>
      </c>
      <c r="AM49" s="15">
        <v>3172</v>
      </c>
      <c r="AN49" s="15">
        <v>2839</v>
      </c>
      <c r="AO49" s="15">
        <v>333</v>
      </c>
      <c r="AP49" s="15">
        <v>6</v>
      </c>
      <c r="AQ49" s="15">
        <v>42</v>
      </c>
      <c r="AR49" s="15">
        <v>35</v>
      </c>
      <c r="AS49" s="15">
        <v>7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1379</v>
      </c>
      <c r="AY49" s="15">
        <v>9495</v>
      </c>
      <c r="AZ49" s="15">
        <v>4867</v>
      </c>
      <c r="BA49" s="15">
        <v>4592</v>
      </c>
      <c r="BB49" s="15">
        <v>608</v>
      </c>
      <c r="BC49" s="15">
        <v>1863</v>
      </c>
      <c r="BD49" s="15">
        <v>900</v>
      </c>
      <c r="BE49" s="15">
        <v>963</v>
      </c>
      <c r="BF49" s="15">
        <v>771</v>
      </c>
      <c r="BG49" s="15">
        <v>7632</v>
      </c>
      <c r="BH49" s="15">
        <v>3967</v>
      </c>
      <c r="BI49" s="15">
        <v>3629</v>
      </c>
      <c r="BJ49" s="15">
        <v>758</v>
      </c>
      <c r="BK49" s="15">
        <v>7485</v>
      </c>
      <c r="BL49" s="15">
        <v>3920</v>
      </c>
      <c r="BM49" s="15">
        <v>3529</v>
      </c>
      <c r="BN49" s="15">
        <v>13</v>
      </c>
      <c r="BO49" s="15">
        <v>147</v>
      </c>
      <c r="BP49" s="15">
        <v>47</v>
      </c>
      <c r="BQ49" s="15">
        <v>100</v>
      </c>
      <c r="BR49" s="15" t="s">
        <v>17</v>
      </c>
      <c r="BS49" s="15" t="s">
        <v>17</v>
      </c>
      <c r="BT49" s="15" t="s">
        <v>17</v>
      </c>
      <c r="BU49" s="15" t="s">
        <v>17</v>
      </c>
      <c r="BV49" s="15">
        <v>62</v>
      </c>
      <c r="BW49" s="15">
        <v>701</v>
      </c>
      <c r="BX49" s="15">
        <v>288</v>
      </c>
      <c r="BY49" s="15">
        <v>413</v>
      </c>
      <c r="BZ49" s="15">
        <v>8</v>
      </c>
      <c r="CA49" s="15">
        <v>16</v>
      </c>
      <c r="CB49" s="15">
        <v>7</v>
      </c>
      <c r="CC49" s="15">
        <v>9</v>
      </c>
      <c r="CD49" s="15">
        <v>54</v>
      </c>
      <c r="CE49" s="15">
        <v>685</v>
      </c>
      <c r="CF49" s="15">
        <v>281</v>
      </c>
      <c r="CG49" s="15">
        <v>404</v>
      </c>
      <c r="CH49" s="15">
        <v>39</v>
      </c>
      <c r="CI49" s="15">
        <v>514</v>
      </c>
      <c r="CJ49" s="15">
        <v>172</v>
      </c>
      <c r="CK49" s="15">
        <v>342</v>
      </c>
      <c r="CL49" s="15">
        <v>15</v>
      </c>
      <c r="CM49" s="15">
        <v>171</v>
      </c>
      <c r="CN49" s="15">
        <v>109</v>
      </c>
      <c r="CO49" s="15">
        <v>62</v>
      </c>
      <c r="CP49" s="15" t="s">
        <v>17</v>
      </c>
      <c r="CQ49" s="15" t="s">
        <v>17</v>
      </c>
      <c r="CR49" s="15" t="s">
        <v>17</v>
      </c>
      <c r="CS49" s="15" t="s">
        <v>17</v>
      </c>
      <c r="CT49" s="15">
        <v>478</v>
      </c>
      <c r="CU49" s="15">
        <v>1597</v>
      </c>
      <c r="CV49" s="15">
        <v>921</v>
      </c>
      <c r="CW49" s="15">
        <v>591</v>
      </c>
      <c r="CX49" s="15">
        <v>155</v>
      </c>
      <c r="CY49" s="15">
        <v>265</v>
      </c>
      <c r="CZ49" s="15">
        <v>136</v>
      </c>
      <c r="DA49" s="15">
        <v>129</v>
      </c>
      <c r="DB49" s="15">
        <v>320</v>
      </c>
      <c r="DC49" s="15">
        <v>1329</v>
      </c>
      <c r="DD49" s="15">
        <v>782</v>
      </c>
      <c r="DE49" s="15">
        <v>462</v>
      </c>
      <c r="DF49" s="15">
        <v>314</v>
      </c>
      <c r="DG49" s="15">
        <v>1315</v>
      </c>
      <c r="DH49" s="15">
        <v>774</v>
      </c>
      <c r="DI49" s="15">
        <v>456</v>
      </c>
      <c r="DJ49" s="15">
        <v>6</v>
      </c>
      <c r="DK49" s="15">
        <v>14</v>
      </c>
      <c r="DL49" s="15">
        <v>8</v>
      </c>
      <c r="DM49" s="15">
        <v>6</v>
      </c>
      <c r="DN49" s="15">
        <v>3</v>
      </c>
      <c r="DO49" s="15">
        <v>3</v>
      </c>
      <c r="DP49" s="15">
        <v>3</v>
      </c>
      <c r="DQ49" s="15" t="s">
        <v>17</v>
      </c>
      <c r="DR49" s="15">
        <v>183</v>
      </c>
      <c r="DS49" s="15">
        <v>1280</v>
      </c>
      <c r="DT49" s="15">
        <v>1014</v>
      </c>
      <c r="DU49" s="15">
        <v>266</v>
      </c>
      <c r="DV49" s="15">
        <v>93</v>
      </c>
      <c r="DW49" s="15">
        <v>236</v>
      </c>
      <c r="DX49" s="15">
        <v>132</v>
      </c>
      <c r="DY49" s="15">
        <v>104</v>
      </c>
      <c r="DZ49" s="15">
        <v>90</v>
      </c>
      <c r="EA49" s="15">
        <v>1044</v>
      </c>
      <c r="EB49" s="15">
        <v>882</v>
      </c>
      <c r="EC49" s="15">
        <v>162</v>
      </c>
      <c r="ED49" s="15">
        <v>85</v>
      </c>
      <c r="EE49" s="15">
        <v>922</v>
      </c>
      <c r="EF49" s="15">
        <v>768</v>
      </c>
      <c r="EG49" s="15">
        <v>154</v>
      </c>
      <c r="EH49" s="15">
        <v>5</v>
      </c>
      <c r="EI49" s="15">
        <v>122</v>
      </c>
      <c r="EJ49" s="15">
        <v>114</v>
      </c>
      <c r="EK49" s="15">
        <v>8</v>
      </c>
      <c r="EL49" s="15" t="s">
        <v>17</v>
      </c>
      <c r="EM49" s="15" t="s">
        <v>17</v>
      </c>
      <c r="EN49" s="15" t="s">
        <v>17</v>
      </c>
      <c r="EO49" s="13" t="s">
        <v>17</v>
      </c>
    </row>
    <row r="50" spans="1:145" ht="15" customHeight="1">
      <c r="A50" s="9" t="s">
        <v>18</v>
      </c>
      <c r="B50" s="8">
        <v>3</v>
      </c>
      <c r="C50" s="13">
        <v>8</v>
      </c>
      <c r="D50" s="13">
        <v>4</v>
      </c>
      <c r="E50" s="13">
        <v>4</v>
      </c>
      <c r="F50" s="13">
        <v>1</v>
      </c>
      <c r="G50" s="13">
        <v>1</v>
      </c>
      <c r="H50" s="13" t="s">
        <v>17</v>
      </c>
      <c r="I50" s="13">
        <v>1</v>
      </c>
      <c r="J50" s="13">
        <v>2</v>
      </c>
      <c r="K50" s="13">
        <v>7</v>
      </c>
      <c r="L50" s="13">
        <v>4</v>
      </c>
      <c r="M50" s="13">
        <v>3</v>
      </c>
      <c r="N50" s="13">
        <v>2</v>
      </c>
      <c r="O50" s="13">
        <v>7</v>
      </c>
      <c r="P50" s="13">
        <v>4</v>
      </c>
      <c r="Q50" s="13">
        <v>3</v>
      </c>
      <c r="R50" s="13" t="s">
        <v>17</v>
      </c>
      <c r="S50" s="13" t="s">
        <v>17</v>
      </c>
      <c r="T50" s="13" t="s">
        <v>17</v>
      </c>
      <c r="U50" s="13" t="s">
        <v>17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69</v>
      </c>
      <c r="AA50" s="13">
        <v>1881</v>
      </c>
      <c r="AB50" s="13">
        <v>1718</v>
      </c>
      <c r="AC50" s="13">
        <v>163</v>
      </c>
      <c r="AD50" s="13">
        <v>4</v>
      </c>
      <c r="AE50" s="13">
        <v>10</v>
      </c>
      <c r="AF50" s="13">
        <v>3</v>
      </c>
      <c r="AG50" s="13">
        <v>7</v>
      </c>
      <c r="AH50" s="13">
        <v>65</v>
      </c>
      <c r="AI50" s="13">
        <v>1871</v>
      </c>
      <c r="AJ50" s="13">
        <v>1715</v>
      </c>
      <c r="AK50" s="13">
        <v>156</v>
      </c>
      <c r="AL50" s="13">
        <v>62</v>
      </c>
      <c r="AM50" s="13">
        <v>1859</v>
      </c>
      <c r="AN50" s="13">
        <v>1704</v>
      </c>
      <c r="AO50" s="13">
        <v>155</v>
      </c>
      <c r="AP50" s="13">
        <v>3</v>
      </c>
      <c r="AQ50" s="13">
        <v>12</v>
      </c>
      <c r="AR50" s="13">
        <v>11</v>
      </c>
      <c r="AS50" s="13">
        <v>1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507</v>
      </c>
      <c r="AY50" s="13">
        <v>2858</v>
      </c>
      <c r="AZ50" s="13">
        <v>1624</v>
      </c>
      <c r="BA50" s="13">
        <v>1234</v>
      </c>
      <c r="BB50" s="13">
        <v>313</v>
      </c>
      <c r="BC50" s="13">
        <v>728</v>
      </c>
      <c r="BD50" s="13">
        <v>352</v>
      </c>
      <c r="BE50" s="13">
        <v>376</v>
      </c>
      <c r="BF50" s="13">
        <v>194</v>
      </c>
      <c r="BG50" s="13">
        <v>2130</v>
      </c>
      <c r="BH50" s="13">
        <v>1272</v>
      </c>
      <c r="BI50" s="13">
        <v>858</v>
      </c>
      <c r="BJ50" s="13">
        <v>189</v>
      </c>
      <c r="BK50" s="13">
        <v>2033</v>
      </c>
      <c r="BL50" s="13">
        <v>1239</v>
      </c>
      <c r="BM50" s="13">
        <v>794</v>
      </c>
      <c r="BN50" s="13">
        <v>5</v>
      </c>
      <c r="BO50" s="13">
        <v>97</v>
      </c>
      <c r="BP50" s="13">
        <v>33</v>
      </c>
      <c r="BQ50" s="13">
        <v>64</v>
      </c>
      <c r="BR50" s="13" t="s">
        <v>17</v>
      </c>
      <c r="BS50" s="13" t="s">
        <v>17</v>
      </c>
      <c r="BT50" s="13" t="s">
        <v>17</v>
      </c>
      <c r="BU50" s="13" t="s">
        <v>17</v>
      </c>
      <c r="BV50" s="13">
        <v>20</v>
      </c>
      <c r="BW50" s="13">
        <v>245</v>
      </c>
      <c r="BX50" s="13">
        <v>137</v>
      </c>
      <c r="BY50" s="13">
        <v>108</v>
      </c>
      <c r="BZ50" s="13">
        <v>3</v>
      </c>
      <c r="CA50" s="13">
        <v>7</v>
      </c>
      <c r="CB50" s="13">
        <v>2</v>
      </c>
      <c r="CC50" s="13">
        <v>5</v>
      </c>
      <c r="CD50" s="13">
        <v>17</v>
      </c>
      <c r="CE50" s="13">
        <v>238</v>
      </c>
      <c r="CF50" s="13">
        <v>135</v>
      </c>
      <c r="CG50" s="13">
        <v>103</v>
      </c>
      <c r="CH50" s="13">
        <v>9</v>
      </c>
      <c r="CI50" s="13">
        <v>130</v>
      </c>
      <c r="CJ50" s="13">
        <v>65</v>
      </c>
      <c r="CK50" s="13">
        <v>65</v>
      </c>
      <c r="CL50" s="13">
        <v>8</v>
      </c>
      <c r="CM50" s="13">
        <v>108</v>
      </c>
      <c r="CN50" s="13">
        <v>70</v>
      </c>
      <c r="CO50" s="13">
        <v>38</v>
      </c>
      <c r="CP50" s="13" t="s">
        <v>17</v>
      </c>
      <c r="CQ50" s="13" t="s">
        <v>17</v>
      </c>
      <c r="CR50" s="13" t="s">
        <v>17</v>
      </c>
      <c r="CS50" s="13" t="s">
        <v>17</v>
      </c>
      <c r="CT50" s="13">
        <v>177</v>
      </c>
      <c r="CU50" s="13">
        <v>572</v>
      </c>
      <c r="CV50" s="13">
        <v>332</v>
      </c>
      <c r="CW50" s="13">
        <v>240</v>
      </c>
      <c r="CX50" s="13">
        <v>68</v>
      </c>
      <c r="CY50" s="13">
        <v>113</v>
      </c>
      <c r="CZ50" s="13">
        <v>50</v>
      </c>
      <c r="DA50" s="13">
        <v>63</v>
      </c>
      <c r="DB50" s="13">
        <v>109</v>
      </c>
      <c r="DC50" s="13">
        <v>459</v>
      </c>
      <c r="DD50" s="13">
        <v>282</v>
      </c>
      <c r="DE50" s="13">
        <v>177</v>
      </c>
      <c r="DF50" s="13">
        <v>106</v>
      </c>
      <c r="DG50" s="13">
        <v>448</v>
      </c>
      <c r="DH50" s="13">
        <v>276</v>
      </c>
      <c r="DI50" s="13">
        <v>172</v>
      </c>
      <c r="DJ50" s="13">
        <v>3</v>
      </c>
      <c r="DK50" s="13">
        <v>11</v>
      </c>
      <c r="DL50" s="13">
        <v>6</v>
      </c>
      <c r="DM50" s="13">
        <v>5</v>
      </c>
      <c r="DN50" s="13" t="s">
        <v>17</v>
      </c>
      <c r="DO50" s="13" t="s">
        <v>17</v>
      </c>
      <c r="DP50" s="13" t="s">
        <v>17</v>
      </c>
      <c r="DQ50" s="13" t="s">
        <v>17</v>
      </c>
      <c r="DR50" s="13">
        <v>43</v>
      </c>
      <c r="DS50" s="13">
        <v>742</v>
      </c>
      <c r="DT50" s="13">
        <v>649</v>
      </c>
      <c r="DU50" s="13">
        <v>93</v>
      </c>
      <c r="DV50" s="13">
        <v>24</v>
      </c>
      <c r="DW50" s="13">
        <v>51</v>
      </c>
      <c r="DX50" s="13">
        <v>31</v>
      </c>
      <c r="DY50" s="13">
        <v>20</v>
      </c>
      <c r="DZ50" s="13">
        <v>19</v>
      </c>
      <c r="EA50" s="13">
        <v>691</v>
      </c>
      <c r="EB50" s="13">
        <v>618</v>
      </c>
      <c r="EC50" s="13">
        <v>73</v>
      </c>
      <c r="ED50" s="13">
        <v>16</v>
      </c>
      <c r="EE50" s="13">
        <v>578</v>
      </c>
      <c r="EF50" s="13">
        <v>512</v>
      </c>
      <c r="EG50" s="13">
        <v>66</v>
      </c>
      <c r="EH50" s="13">
        <v>3</v>
      </c>
      <c r="EI50" s="13">
        <v>113</v>
      </c>
      <c r="EJ50" s="13">
        <v>106</v>
      </c>
      <c r="EK50" s="13">
        <v>7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7</v>
      </c>
      <c r="C51" s="13">
        <v>114</v>
      </c>
      <c r="D51" s="13">
        <v>93</v>
      </c>
      <c r="E51" s="13">
        <v>21</v>
      </c>
      <c r="F51" s="13" t="s">
        <v>17</v>
      </c>
      <c r="G51" s="13" t="s">
        <v>17</v>
      </c>
      <c r="H51" s="13" t="s">
        <v>17</v>
      </c>
      <c r="I51" s="13" t="s">
        <v>17</v>
      </c>
      <c r="J51" s="13">
        <v>7</v>
      </c>
      <c r="K51" s="13">
        <v>114</v>
      </c>
      <c r="L51" s="13">
        <v>93</v>
      </c>
      <c r="M51" s="13">
        <v>21</v>
      </c>
      <c r="N51" s="13">
        <v>7</v>
      </c>
      <c r="O51" s="13">
        <v>114</v>
      </c>
      <c r="P51" s="13">
        <v>93</v>
      </c>
      <c r="Q51" s="13">
        <v>21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20</v>
      </c>
      <c r="AA51" s="13">
        <v>175</v>
      </c>
      <c r="AB51" s="13">
        <v>157</v>
      </c>
      <c r="AC51" s="13">
        <v>18</v>
      </c>
      <c r="AD51" s="13">
        <v>8</v>
      </c>
      <c r="AE51" s="13">
        <v>13</v>
      </c>
      <c r="AF51" s="13">
        <v>9</v>
      </c>
      <c r="AG51" s="13">
        <v>4</v>
      </c>
      <c r="AH51" s="13">
        <v>12</v>
      </c>
      <c r="AI51" s="13">
        <v>162</v>
      </c>
      <c r="AJ51" s="13">
        <v>148</v>
      </c>
      <c r="AK51" s="13">
        <v>14</v>
      </c>
      <c r="AL51" s="13">
        <v>9</v>
      </c>
      <c r="AM51" s="13">
        <v>132</v>
      </c>
      <c r="AN51" s="13">
        <v>124</v>
      </c>
      <c r="AO51" s="13">
        <v>8</v>
      </c>
      <c r="AP51" s="13">
        <v>3</v>
      </c>
      <c r="AQ51" s="13">
        <v>30</v>
      </c>
      <c r="AR51" s="13">
        <v>24</v>
      </c>
      <c r="AS51" s="13">
        <v>6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201</v>
      </c>
      <c r="AY51" s="13">
        <v>1149</v>
      </c>
      <c r="AZ51" s="13">
        <v>581</v>
      </c>
      <c r="BA51" s="13">
        <v>568</v>
      </c>
      <c r="BB51" s="13">
        <v>69</v>
      </c>
      <c r="BC51" s="13">
        <v>182</v>
      </c>
      <c r="BD51" s="13">
        <v>88</v>
      </c>
      <c r="BE51" s="13">
        <v>94</v>
      </c>
      <c r="BF51" s="13">
        <v>132</v>
      </c>
      <c r="BG51" s="13">
        <v>967</v>
      </c>
      <c r="BH51" s="13">
        <v>493</v>
      </c>
      <c r="BI51" s="13">
        <v>474</v>
      </c>
      <c r="BJ51" s="13">
        <v>128</v>
      </c>
      <c r="BK51" s="13">
        <v>944</v>
      </c>
      <c r="BL51" s="13">
        <v>488</v>
      </c>
      <c r="BM51" s="13">
        <v>456</v>
      </c>
      <c r="BN51" s="13">
        <v>4</v>
      </c>
      <c r="BO51" s="13">
        <v>23</v>
      </c>
      <c r="BP51" s="13">
        <v>5</v>
      </c>
      <c r="BQ51" s="13">
        <v>18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3</v>
      </c>
      <c r="BW51" s="13">
        <v>15</v>
      </c>
      <c r="BX51" s="13">
        <v>9</v>
      </c>
      <c r="BY51" s="13">
        <v>6</v>
      </c>
      <c r="BZ51" s="13">
        <v>2</v>
      </c>
      <c r="CA51" s="13">
        <v>3</v>
      </c>
      <c r="CB51" s="13">
        <v>2</v>
      </c>
      <c r="CC51" s="13">
        <v>1</v>
      </c>
      <c r="CD51" s="13">
        <v>1</v>
      </c>
      <c r="CE51" s="13">
        <v>12</v>
      </c>
      <c r="CF51" s="13">
        <v>7</v>
      </c>
      <c r="CG51" s="13">
        <v>5</v>
      </c>
      <c r="CH51" s="13" t="s">
        <v>17</v>
      </c>
      <c r="CI51" s="13" t="s">
        <v>17</v>
      </c>
      <c r="CJ51" s="13" t="s">
        <v>17</v>
      </c>
      <c r="CK51" s="13" t="s">
        <v>17</v>
      </c>
      <c r="CL51" s="13">
        <v>1</v>
      </c>
      <c r="CM51" s="13">
        <v>12</v>
      </c>
      <c r="CN51" s="13">
        <v>7</v>
      </c>
      <c r="CO51" s="13">
        <v>5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113</v>
      </c>
      <c r="CU51" s="13">
        <v>255</v>
      </c>
      <c r="CV51" s="13">
        <v>140</v>
      </c>
      <c r="CW51" s="13">
        <v>115</v>
      </c>
      <c r="CX51" s="13">
        <v>48</v>
      </c>
      <c r="CY51" s="13">
        <v>74</v>
      </c>
      <c r="CZ51" s="13">
        <v>37</v>
      </c>
      <c r="DA51" s="13">
        <v>37</v>
      </c>
      <c r="DB51" s="13">
        <v>64</v>
      </c>
      <c r="DC51" s="13">
        <v>180</v>
      </c>
      <c r="DD51" s="13">
        <v>102</v>
      </c>
      <c r="DE51" s="13">
        <v>78</v>
      </c>
      <c r="DF51" s="13">
        <v>63</v>
      </c>
      <c r="DG51" s="13">
        <v>179</v>
      </c>
      <c r="DH51" s="13">
        <v>102</v>
      </c>
      <c r="DI51" s="13">
        <v>77</v>
      </c>
      <c r="DJ51" s="13">
        <v>1</v>
      </c>
      <c r="DK51" s="13">
        <v>1</v>
      </c>
      <c r="DL51" s="13" t="s">
        <v>17</v>
      </c>
      <c r="DM51" s="13">
        <v>1</v>
      </c>
      <c r="DN51" s="13">
        <v>1</v>
      </c>
      <c r="DO51" s="13">
        <v>1</v>
      </c>
      <c r="DP51" s="13">
        <v>1</v>
      </c>
      <c r="DQ51" s="13" t="s">
        <v>17</v>
      </c>
      <c r="DR51" s="13">
        <v>27</v>
      </c>
      <c r="DS51" s="13">
        <v>92</v>
      </c>
      <c r="DT51" s="13">
        <v>55</v>
      </c>
      <c r="DU51" s="13">
        <v>37</v>
      </c>
      <c r="DV51" s="13">
        <v>17</v>
      </c>
      <c r="DW51" s="13">
        <v>46</v>
      </c>
      <c r="DX51" s="13">
        <v>26</v>
      </c>
      <c r="DY51" s="13">
        <v>20</v>
      </c>
      <c r="DZ51" s="13">
        <v>10</v>
      </c>
      <c r="EA51" s="13">
        <v>46</v>
      </c>
      <c r="EB51" s="13">
        <v>29</v>
      </c>
      <c r="EC51" s="13">
        <v>17</v>
      </c>
      <c r="ED51" s="13">
        <v>10</v>
      </c>
      <c r="EE51" s="13">
        <v>46</v>
      </c>
      <c r="EF51" s="13">
        <v>29</v>
      </c>
      <c r="EG51" s="13">
        <v>17</v>
      </c>
      <c r="EH51" s="13" t="s">
        <v>17</v>
      </c>
      <c r="EI51" s="13" t="s">
        <v>17</v>
      </c>
      <c r="EJ51" s="13" t="s">
        <v>17</v>
      </c>
      <c r="EK51" s="13" t="s">
        <v>17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15</v>
      </c>
      <c r="C52" s="13">
        <v>117</v>
      </c>
      <c r="D52" s="13">
        <v>99</v>
      </c>
      <c r="E52" s="13">
        <v>18</v>
      </c>
      <c r="F52" s="13">
        <v>2</v>
      </c>
      <c r="G52" s="13">
        <v>2</v>
      </c>
      <c r="H52" s="13">
        <v>1</v>
      </c>
      <c r="I52" s="13">
        <v>1</v>
      </c>
      <c r="J52" s="13">
        <v>13</v>
      </c>
      <c r="K52" s="13">
        <v>115</v>
      </c>
      <c r="L52" s="13">
        <v>98</v>
      </c>
      <c r="M52" s="13">
        <v>17</v>
      </c>
      <c r="N52" s="13">
        <v>13</v>
      </c>
      <c r="O52" s="13">
        <v>115</v>
      </c>
      <c r="P52" s="13">
        <v>98</v>
      </c>
      <c r="Q52" s="13">
        <v>17</v>
      </c>
      <c r="R52" s="13" t="s">
        <v>17</v>
      </c>
      <c r="S52" s="13" t="s">
        <v>17</v>
      </c>
      <c r="T52" s="13" t="s">
        <v>17</v>
      </c>
      <c r="U52" s="13" t="s">
        <v>17</v>
      </c>
      <c r="V52" s="13" t="s">
        <v>17</v>
      </c>
      <c r="W52" s="13" t="s">
        <v>17</v>
      </c>
      <c r="X52" s="13" t="s">
        <v>17</v>
      </c>
      <c r="Y52" s="13" t="s">
        <v>17</v>
      </c>
      <c r="Z52" s="13">
        <v>43</v>
      </c>
      <c r="AA52" s="13">
        <v>567</v>
      </c>
      <c r="AB52" s="13">
        <v>510</v>
      </c>
      <c r="AC52" s="13">
        <v>57</v>
      </c>
      <c r="AD52" s="13">
        <v>3</v>
      </c>
      <c r="AE52" s="13">
        <v>6</v>
      </c>
      <c r="AF52" s="13">
        <v>6</v>
      </c>
      <c r="AG52" s="13" t="s">
        <v>17</v>
      </c>
      <c r="AH52" s="13">
        <v>40</v>
      </c>
      <c r="AI52" s="13">
        <v>561</v>
      </c>
      <c r="AJ52" s="13">
        <v>504</v>
      </c>
      <c r="AK52" s="13">
        <v>57</v>
      </c>
      <c r="AL52" s="13">
        <v>40</v>
      </c>
      <c r="AM52" s="13">
        <v>561</v>
      </c>
      <c r="AN52" s="13">
        <v>504</v>
      </c>
      <c r="AO52" s="13">
        <v>57</v>
      </c>
      <c r="AP52" s="13" t="s">
        <v>17</v>
      </c>
      <c r="AQ52" s="13" t="s">
        <v>17</v>
      </c>
      <c r="AR52" s="13" t="s">
        <v>17</v>
      </c>
      <c r="AS52" s="13" t="s">
        <v>17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365</v>
      </c>
      <c r="AY52" s="13">
        <v>3233</v>
      </c>
      <c r="AZ52" s="13">
        <v>1539</v>
      </c>
      <c r="BA52" s="13">
        <v>1675</v>
      </c>
      <c r="BB52" s="13">
        <v>123</v>
      </c>
      <c r="BC52" s="13">
        <v>465</v>
      </c>
      <c r="BD52" s="13">
        <v>230</v>
      </c>
      <c r="BE52" s="13">
        <v>235</v>
      </c>
      <c r="BF52" s="13">
        <v>242</v>
      </c>
      <c r="BG52" s="13">
        <v>2768</v>
      </c>
      <c r="BH52" s="13">
        <v>1309</v>
      </c>
      <c r="BI52" s="13">
        <v>1440</v>
      </c>
      <c r="BJ52" s="13">
        <v>238</v>
      </c>
      <c r="BK52" s="13">
        <v>2741</v>
      </c>
      <c r="BL52" s="13">
        <v>1300</v>
      </c>
      <c r="BM52" s="13">
        <v>1422</v>
      </c>
      <c r="BN52" s="13">
        <v>4</v>
      </c>
      <c r="BO52" s="13">
        <v>27</v>
      </c>
      <c r="BP52" s="13">
        <v>9</v>
      </c>
      <c r="BQ52" s="13">
        <v>18</v>
      </c>
      <c r="BR52" s="13" t="s">
        <v>17</v>
      </c>
      <c r="BS52" s="13" t="s">
        <v>17</v>
      </c>
      <c r="BT52" s="13" t="s">
        <v>17</v>
      </c>
      <c r="BU52" s="13" t="s">
        <v>17</v>
      </c>
      <c r="BV52" s="13">
        <v>24</v>
      </c>
      <c r="BW52" s="13">
        <v>273</v>
      </c>
      <c r="BX52" s="13">
        <v>83</v>
      </c>
      <c r="BY52" s="13">
        <v>190</v>
      </c>
      <c r="BZ52" s="13">
        <v>3</v>
      </c>
      <c r="CA52" s="13">
        <v>6</v>
      </c>
      <c r="CB52" s="13">
        <v>3</v>
      </c>
      <c r="CC52" s="13">
        <v>3</v>
      </c>
      <c r="CD52" s="13">
        <v>21</v>
      </c>
      <c r="CE52" s="13">
        <v>267</v>
      </c>
      <c r="CF52" s="13">
        <v>80</v>
      </c>
      <c r="CG52" s="13">
        <v>187</v>
      </c>
      <c r="CH52" s="13">
        <v>15</v>
      </c>
      <c r="CI52" s="13">
        <v>216</v>
      </c>
      <c r="CJ52" s="13">
        <v>48</v>
      </c>
      <c r="CK52" s="13">
        <v>168</v>
      </c>
      <c r="CL52" s="13">
        <v>6</v>
      </c>
      <c r="CM52" s="13">
        <v>51</v>
      </c>
      <c r="CN52" s="13">
        <v>32</v>
      </c>
      <c r="CO52" s="13">
        <v>19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112</v>
      </c>
      <c r="CU52" s="13">
        <v>405</v>
      </c>
      <c r="CV52" s="13">
        <v>255</v>
      </c>
      <c r="CW52" s="13">
        <v>150</v>
      </c>
      <c r="CX52" s="13">
        <v>24</v>
      </c>
      <c r="CY52" s="13">
        <v>53</v>
      </c>
      <c r="CZ52" s="13">
        <v>33</v>
      </c>
      <c r="DA52" s="13">
        <v>20</v>
      </c>
      <c r="DB52" s="13">
        <v>86</v>
      </c>
      <c r="DC52" s="13">
        <v>350</v>
      </c>
      <c r="DD52" s="13">
        <v>220</v>
      </c>
      <c r="DE52" s="13">
        <v>130</v>
      </c>
      <c r="DF52" s="13">
        <v>84</v>
      </c>
      <c r="DG52" s="13">
        <v>348</v>
      </c>
      <c r="DH52" s="13">
        <v>218</v>
      </c>
      <c r="DI52" s="13">
        <v>130</v>
      </c>
      <c r="DJ52" s="13">
        <v>2</v>
      </c>
      <c r="DK52" s="13">
        <v>2</v>
      </c>
      <c r="DL52" s="13">
        <v>2</v>
      </c>
      <c r="DM52" s="13" t="s">
        <v>17</v>
      </c>
      <c r="DN52" s="13">
        <v>2</v>
      </c>
      <c r="DO52" s="13">
        <v>2</v>
      </c>
      <c r="DP52" s="13">
        <v>2</v>
      </c>
      <c r="DQ52" s="13" t="s">
        <v>17</v>
      </c>
      <c r="DR52" s="13">
        <v>72</v>
      </c>
      <c r="DS52" s="13">
        <v>324</v>
      </c>
      <c r="DT52" s="13">
        <v>216</v>
      </c>
      <c r="DU52" s="13">
        <v>108</v>
      </c>
      <c r="DV52" s="13">
        <v>39</v>
      </c>
      <c r="DW52" s="13">
        <v>112</v>
      </c>
      <c r="DX52" s="13">
        <v>60</v>
      </c>
      <c r="DY52" s="13">
        <v>52</v>
      </c>
      <c r="DZ52" s="13">
        <v>33</v>
      </c>
      <c r="EA52" s="13">
        <v>212</v>
      </c>
      <c r="EB52" s="13">
        <v>156</v>
      </c>
      <c r="EC52" s="13">
        <v>56</v>
      </c>
      <c r="ED52" s="13">
        <v>31</v>
      </c>
      <c r="EE52" s="13">
        <v>203</v>
      </c>
      <c r="EF52" s="13">
        <v>148</v>
      </c>
      <c r="EG52" s="13">
        <v>55</v>
      </c>
      <c r="EH52" s="13">
        <v>2</v>
      </c>
      <c r="EI52" s="13">
        <v>9</v>
      </c>
      <c r="EJ52" s="13">
        <v>8</v>
      </c>
      <c r="EK52" s="13">
        <v>1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2</v>
      </c>
      <c r="C53" s="13">
        <v>41</v>
      </c>
      <c r="D53" s="13">
        <v>28</v>
      </c>
      <c r="E53" s="13">
        <v>13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2</v>
      </c>
      <c r="K53" s="13">
        <v>41</v>
      </c>
      <c r="L53" s="13">
        <v>28</v>
      </c>
      <c r="M53" s="13">
        <v>13</v>
      </c>
      <c r="N53" s="13">
        <v>2</v>
      </c>
      <c r="O53" s="13">
        <v>41</v>
      </c>
      <c r="P53" s="13">
        <v>28</v>
      </c>
      <c r="Q53" s="13">
        <v>13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5</v>
      </c>
      <c r="AA53" s="13">
        <v>30</v>
      </c>
      <c r="AB53" s="13">
        <v>25</v>
      </c>
      <c r="AC53" s="13">
        <v>5</v>
      </c>
      <c r="AD53" s="13" t="s">
        <v>17</v>
      </c>
      <c r="AE53" s="13" t="s">
        <v>17</v>
      </c>
      <c r="AF53" s="13" t="s">
        <v>17</v>
      </c>
      <c r="AG53" s="13" t="s">
        <v>17</v>
      </c>
      <c r="AH53" s="13">
        <v>5</v>
      </c>
      <c r="AI53" s="13">
        <v>30</v>
      </c>
      <c r="AJ53" s="13">
        <v>25</v>
      </c>
      <c r="AK53" s="13">
        <v>5</v>
      </c>
      <c r="AL53" s="13">
        <v>5</v>
      </c>
      <c r="AM53" s="13">
        <v>30</v>
      </c>
      <c r="AN53" s="13">
        <v>25</v>
      </c>
      <c r="AO53" s="13">
        <v>5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57</v>
      </c>
      <c r="AY53" s="13">
        <v>711</v>
      </c>
      <c r="AZ53" s="13">
        <v>363</v>
      </c>
      <c r="BA53" s="13">
        <v>348</v>
      </c>
      <c r="BB53" s="13">
        <v>18</v>
      </c>
      <c r="BC53" s="13">
        <v>76</v>
      </c>
      <c r="BD53" s="13">
        <v>30</v>
      </c>
      <c r="BE53" s="13">
        <v>46</v>
      </c>
      <c r="BF53" s="13">
        <v>39</v>
      </c>
      <c r="BG53" s="13">
        <v>635</v>
      </c>
      <c r="BH53" s="13">
        <v>333</v>
      </c>
      <c r="BI53" s="13">
        <v>302</v>
      </c>
      <c r="BJ53" s="13">
        <v>39</v>
      </c>
      <c r="BK53" s="13">
        <v>635</v>
      </c>
      <c r="BL53" s="13">
        <v>333</v>
      </c>
      <c r="BM53" s="13">
        <v>302</v>
      </c>
      <c r="BN53" s="13" t="s">
        <v>17</v>
      </c>
      <c r="BO53" s="13" t="s">
        <v>17</v>
      </c>
      <c r="BP53" s="13" t="s">
        <v>17</v>
      </c>
      <c r="BQ53" s="13" t="s">
        <v>17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3</v>
      </c>
      <c r="BW53" s="13">
        <v>10</v>
      </c>
      <c r="BX53" s="13">
        <v>5</v>
      </c>
      <c r="BY53" s="13">
        <v>5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3</v>
      </c>
      <c r="CE53" s="13">
        <v>10</v>
      </c>
      <c r="CF53" s="13">
        <v>5</v>
      </c>
      <c r="CG53" s="13">
        <v>5</v>
      </c>
      <c r="CH53" s="13">
        <v>3</v>
      </c>
      <c r="CI53" s="13">
        <v>10</v>
      </c>
      <c r="CJ53" s="13">
        <v>5</v>
      </c>
      <c r="CK53" s="13">
        <v>5</v>
      </c>
      <c r="CL53" s="13" t="s">
        <v>17</v>
      </c>
      <c r="CM53" s="13" t="s">
        <v>17</v>
      </c>
      <c r="CN53" s="13" t="s">
        <v>17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16</v>
      </c>
      <c r="CU53" s="13">
        <v>52</v>
      </c>
      <c r="CV53" s="13">
        <v>34</v>
      </c>
      <c r="CW53" s="13">
        <v>18</v>
      </c>
      <c r="CX53" s="13">
        <v>5</v>
      </c>
      <c r="CY53" s="13">
        <v>7</v>
      </c>
      <c r="CZ53" s="13">
        <v>3</v>
      </c>
      <c r="DA53" s="13">
        <v>4</v>
      </c>
      <c r="DB53" s="13">
        <v>11</v>
      </c>
      <c r="DC53" s="13">
        <v>45</v>
      </c>
      <c r="DD53" s="13">
        <v>31</v>
      </c>
      <c r="DE53" s="13">
        <v>14</v>
      </c>
      <c r="DF53" s="13">
        <v>11</v>
      </c>
      <c r="DG53" s="13">
        <v>45</v>
      </c>
      <c r="DH53" s="13">
        <v>31</v>
      </c>
      <c r="DI53" s="13">
        <v>14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10</v>
      </c>
      <c r="DS53" s="13">
        <v>26</v>
      </c>
      <c r="DT53" s="13">
        <v>18</v>
      </c>
      <c r="DU53" s="13">
        <v>8</v>
      </c>
      <c r="DV53" s="13">
        <v>3</v>
      </c>
      <c r="DW53" s="13">
        <v>5</v>
      </c>
      <c r="DX53" s="13">
        <v>2</v>
      </c>
      <c r="DY53" s="13">
        <v>3</v>
      </c>
      <c r="DZ53" s="13">
        <v>7</v>
      </c>
      <c r="EA53" s="13">
        <v>21</v>
      </c>
      <c r="EB53" s="13">
        <v>16</v>
      </c>
      <c r="EC53" s="13">
        <v>5</v>
      </c>
      <c r="ED53" s="13">
        <v>7</v>
      </c>
      <c r="EE53" s="13">
        <v>21</v>
      </c>
      <c r="EF53" s="13">
        <v>16</v>
      </c>
      <c r="EG53" s="13">
        <v>5</v>
      </c>
      <c r="EH53" s="13" t="s">
        <v>17</v>
      </c>
      <c r="EI53" s="13" t="s">
        <v>17</v>
      </c>
      <c r="EJ53" s="13" t="s">
        <v>17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3</v>
      </c>
      <c r="C54" s="13">
        <v>11</v>
      </c>
      <c r="D54" s="13">
        <v>8</v>
      </c>
      <c r="E54" s="13">
        <v>3</v>
      </c>
      <c r="F54" s="13" t="s">
        <v>17</v>
      </c>
      <c r="G54" s="13" t="s">
        <v>17</v>
      </c>
      <c r="H54" s="13" t="s">
        <v>17</v>
      </c>
      <c r="I54" s="13" t="s">
        <v>17</v>
      </c>
      <c r="J54" s="13">
        <v>3</v>
      </c>
      <c r="K54" s="13">
        <v>11</v>
      </c>
      <c r="L54" s="13">
        <v>8</v>
      </c>
      <c r="M54" s="13">
        <v>3</v>
      </c>
      <c r="N54" s="13">
        <v>3</v>
      </c>
      <c r="O54" s="13">
        <v>11</v>
      </c>
      <c r="P54" s="13">
        <v>8</v>
      </c>
      <c r="Q54" s="13">
        <v>3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5</v>
      </c>
      <c r="AA54" s="13">
        <v>47</v>
      </c>
      <c r="AB54" s="13">
        <v>44</v>
      </c>
      <c r="AC54" s="13">
        <v>3</v>
      </c>
      <c r="AD54" s="13" t="s">
        <v>17</v>
      </c>
      <c r="AE54" s="13" t="s">
        <v>17</v>
      </c>
      <c r="AF54" s="13" t="s">
        <v>17</v>
      </c>
      <c r="AG54" s="13" t="s">
        <v>17</v>
      </c>
      <c r="AH54" s="13">
        <v>5</v>
      </c>
      <c r="AI54" s="13">
        <v>47</v>
      </c>
      <c r="AJ54" s="13">
        <v>44</v>
      </c>
      <c r="AK54" s="13">
        <v>3</v>
      </c>
      <c r="AL54" s="13">
        <v>5</v>
      </c>
      <c r="AM54" s="13">
        <v>47</v>
      </c>
      <c r="AN54" s="13">
        <v>44</v>
      </c>
      <c r="AO54" s="13">
        <v>3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38</v>
      </c>
      <c r="AY54" s="13">
        <v>304</v>
      </c>
      <c r="AZ54" s="13">
        <v>143</v>
      </c>
      <c r="BA54" s="13">
        <v>161</v>
      </c>
      <c r="BB54" s="13">
        <v>12</v>
      </c>
      <c r="BC54" s="13">
        <v>66</v>
      </c>
      <c r="BD54" s="13">
        <v>34</v>
      </c>
      <c r="BE54" s="13">
        <v>32</v>
      </c>
      <c r="BF54" s="13">
        <v>26</v>
      </c>
      <c r="BG54" s="13">
        <v>238</v>
      </c>
      <c r="BH54" s="13">
        <v>109</v>
      </c>
      <c r="BI54" s="13">
        <v>129</v>
      </c>
      <c r="BJ54" s="13">
        <v>26</v>
      </c>
      <c r="BK54" s="13">
        <v>238</v>
      </c>
      <c r="BL54" s="13">
        <v>109</v>
      </c>
      <c r="BM54" s="13">
        <v>129</v>
      </c>
      <c r="BN54" s="13" t="s">
        <v>17</v>
      </c>
      <c r="BO54" s="13" t="s">
        <v>17</v>
      </c>
      <c r="BP54" s="13" t="s">
        <v>17</v>
      </c>
      <c r="BQ54" s="13" t="s">
        <v>17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>
        <v>2</v>
      </c>
      <c r="BW54" s="13">
        <v>7</v>
      </c>
      <c r="BX54" s="13">
        <v>5</v>
      </c>
      <c r="BY54" s="13">
        <v>2</v>
      </c>
      <c r="BZ54" s="13" t="s">
        <v>17</v>
      </c>
      <c r="CA54" s="13" t="s">
        <v>17</v>
      </c>
      <c r="CB54" s="13" t="s">
        <v>17</v>
      </c>
      <c r="CC54" s="13" t="s">
        <v>17</v>
      </c>
      <c r="CD54" s="13">
        <v>2</v>
      </c>
      <c r="CE54" s="13">
        <v>7</v>
      </c>
      <c r="CF54" s="13">
        <v>5</v>
      </c>
      <c r="CG54" s="13">
        <v>2</v>
      </c>
      <c r="CH54" s="13">
        <v>2</v>
      </c>
      <c r="CI54" s="13">
        <v>7</v>
      </c>
      <c r="CJ54" s="13">
        <v>5</v>
      </c>
      <c r="CK54" s="13">
        <v>2</v>
      </c>
      <c r="CL54" s="13" t="s">
        <v>17</v>
      </c>
      <c r="CM54" s="13" t="s">
        <v>17</v>
      </c>
      <c r="CN54" s="13" t="s">
        <v>17</v>
      </c>
      <c r="CO54" s="13" t="s">
        <v>17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14</v>
      </c>
      <c r="CU54" s="13">
        <v>54</v>
      </c>
      <c r="CV54" s="13">
        <v>37</v>
      </c>
      <c r="CW54" s="13">
        <v>17</v>
      </c>
      <c r="CX54" s="13">
        <v>3</v>
      </c>
      <c r="CY54" s="13">
        <v>3</v>
      </c>
      <c r="CZ54" s="13">
        <v>3</v>
      </c>
      <c r="DA54" s="13" t="s">
        <v>17</v>
      </c>
      <c r="DB54" s="13">
        <v>11</v>
      </c>
      <c r="DC54" s="13">
        <v>51</v>
      </c>
      <c r="DD54" s="13">
        <v>34</v>
      </c>
      <c r="DE54" s="13">
        <v>17</v>
      </c>
      <c r="DF54" s="13">
        <v>11</v>
      </c>
      <c r="DG54" s="13">
        <v>51</v>
      </c>
      <c r="DH54" s="13">
        <v>34</v>
      </c>
      <c r="DI54" s="13">
        <v>17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3</v>
      </c>
      <c r="DS54" s="13">
        <v>6</v>
      </c>
      <c r="DT54" s="13">
        <v>1</v>
      </c>
      <c r="DU54" s="13">
        <v>5</v>
      </c>
      <c r="DV54" s="13" t="s">
        <v>17</v>
      </c>
      <c r="DW54" s="13" t="s">
        <v>17</v>
      </c>
      <c r="DX54" s="13" t="s">
        <v>17</v>
      </c>
      <c r="DY54" s="13" t="s">
        <v>17</v>
      </c>
      <c r="DZ54" s="13">
        <v>3</v>
      </c>
      <c r="EA54" s="13">
        <v>6</v>
      </c>
      <c r="EB54" s="13">
        <v>1</v>
      </c>
      <c r="EC54" s="13">
        <v>5</v>
      </c>
      <c r="ED54" s="13">
        <v>3</v>
      </c>
      <c r="EE54" s="13">
        <v>6</v>
      </c>
      <c r="EF54" s="13">
        <v>1</v>
      </c>
      <c r="EG54" s="13">
        <v>5</v>
      </c>
      <c r="EH54" s="13" t="s">
        <v>17</v>
      </c>
      <c r="EI54" s="13" t="s">
        <v>17</v>
      </c>
      <c r="EJ54" s="13" t="s">
        <v>17</v>
      </c>
      <c r="EK54" s="13" t="s">
        <v>17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4</v>
      </c>
      <c r="C55" s="13">
        <v>14</v>
      </c>
      <c r="D55" s="13">
        <v>10</v>
      </c>
      <c r="E55" s="13">
        <v>4</v>
      </c>
      <c r="F55" s="13" t="s">
        <v>17</v>
      </c>
      <c r="G55" s="13" t="s">
        <v>17</v>
      </c>
      <c r="H55" s="13" t="s">
        <v>17</v>
      </c>
      <c r="I55" s="13" t="s">
        <v>17</v>
      </c>
      <c r="J55" s="13">
        <v>4</v>
      </c>
      <c r="K55" s="13">
        <v>14</v>
      </c>
      <c r="L55" s="13">
        <v>10</v>
      </c>
      <c r="M55" s="13">
        <v>4</v>
      </c>
      <c r="N55" s="13">
        <v>4</v>
      </c>
      <c r="O55" s="13">
        <v>14</v>
      </c>
      <c r="P55" s="13">
        <v>10</v>
      </c>
      <c r="Q55" s="13">
        <v>4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5</v>
      </c>
      <c r="AA55" s="13">
        <v>272</v>
      </c>
      <c r="AB55" s="13">
        <v>208</v>
      </c>
      <c r="AC55" s="13">
        <v>64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5</v>
      </c>
      <c r="AI55" s="13">
        <v>272</v>
      </c>
      <c r="AJ55" s="13">
        <v>208</v>
      </c>
      <c r="AK55" s="13">
        <v>64</v>
      </c>
      <c r="AL55" s="13">
        <v>5</v>
      </c>
      <c r="AM55" s="13">
        <v>272</v>
      </c>
      <c r="AN55" s="13">
        <v>208</v>
      </c>
      <c r="AO55" s="13">
        <v>64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39</v>
      </c>
      <c r="AY55" s="13">
        <v>204</v>
      </c>
      <c r="AZ55" s="13">
        <v>129</v>
      </c>
      <c r="BA55" s="13">
        <v>75</v>
      </c>
      <c r="BB55" s="13">
        <v>12</v>
      </c>
      <c r="BC55" s="13">
        <v>73</v>
      </c>
      <c r="BD55" s="13">
        <v>41</v>
      </c>
      <c r="BE55" s="13">
        <v>32</v>
      </c>
      <c r="BF55" s="13">
        <v>27</v>
      </c>
      <c r="BG55" s="13">
        <v>131</v>
      </c>
      <c r="BH55" s="13">
        <v>88</v>
      </c>
      <c r="BI55" s="13">
        <v>43</v>
      </c>
      <c r="BJ55" s="13">
        <v>27</v>
      </c>
      <c r="BK55" s="13">
        <v>131</v>
      </c>
      <c r="BL55" s="13">
        <v>88</v>
      </c>
      <c r="BM55" s="13">
        <v>43</v>
      </c>
      <c r="BN55" s="13" t="s">
        <v>17</v>
      </c>
      <c r="BO55" s="13" t="s">
        <v>17</v>
      </c>
      <c r="BP55" s="13" t="s">
        <v>17</v>
      </c>
      <c r="BQ55" s="13" t="s">
        <v>17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5</v>
      </c>
      <c r="BW55" s="13">
        <v>36</v>
      </c>
      <c r="BX55" s="13">
        <v>23</v>
      </c>
      <c r="BY55" s="13">
        <v>13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5</v>
      </c>
      <c r="CE55" s="13">
        <v>36</v>
      </c>
      <c r="CF55" s="13">
        <v>23</v>
      </c>
      <c r="CG55" s="13">
        <v>13</v>
      </c>
      <c r="CH55" s="13">
        <v>5</v>
      </c>
      <c r="CI55" s="13">
        <v>36</v>
      </c>
      <c r="CJ55" s="13">
        <v>23</v>
      </c>
      <c r="CK55" s="13">
        <v>13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11</v>
      </c>
      <c r="CU55" s="13">
        <v>48</v>
      </c>
      <c r="CV55" s="13">
        <v>32</v>
      </c>
      <c r="CW55" s="13">
        <v>16</v>
      </c>
      <c r="CX55" s="13">
        <v>3</v>
      </c>
      <c r="CY55" s="13">
        <v>9</v>
      </c>
      <c r="CZ55" s="13">
        <v>7</v>
      </c>
      <c r="DA55" s="13">
        <v>2</v>
      </c>
      <c r="DB55" s="13">
        <v>8</v>
      </c>
      <c r="DC55" s="13">
        <v>39</v>
      </c>
      <c r="DD55" s="13">
        <v>25</v>
      </c>
      <c r="DE55" s="13">
        <v>14</v>
      </c>
      <c r="DF55" s="13">
        <v>8</v>
      </c>
      <c r="DG55" s="13">
        <v>39</v>
      </c>
      <c r="DH55" s="13">
        <v>25</v>
      </c>
      <c r="DI55" s="13">
        <v>14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5</v>
      </c>
      <c r="DS55" s="13">
        <v>9</v>
      </c>
      <c r="DT55" s="13">
        <v>6</v>
      </c>
      <c r="DU55" s="13">
        <v>3</v>
      </c>
      <c r="DV55" s="13">
        <v>1</v>
      </c>
      <c r="DW55" s="13">
        <v>2</v>
      </c>
      <c r="DX55" s="13">
        <v>1</v>
      </c>
      <c r="DY55" s="13">
        <v>1</v>
      </c>
      <c r="DZ55" s="13">
        <v>4</v>
      </c>
      <c r="EA55" s="13">
        <v>7</v>
      </c>
      <c r="EB55" s="13">
        <v>5</v>
      </c>
      <c r="EC55" s="13">
        <v>2</v>
      </c>
      <c r="ED55" s="13">
        <v>4</v>
      </c>
      <c r="EE55" s="13">
        <v>7</v>
      </c>
      <c r="EF55" s="13">
        <v>5</v>
      </c>
      <c r="EG55" s="13">
        <v>2</v>
      </c>
      <c r="EH55" s="13" t="s">
        <v>17</v>
      </c>
      <c r="EI55" s="13" t="s">
        <v>17</v>
      </c>
      <c r="EJ55" s="13" t="s">
        <v>17</v>
      </c>
      <c r="EK55" s="13" t="s">
        <v>17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2</v>
      </c>
      <c r="C56" s="13">
        <v>20</v>
      </c>
      <c r="D56" s="13">
        <v>18</v>
      </c>
      <c r="E56" s="13">
        <v>2</v>
      </c>
      <c r="F56" s="13" t="s">
        <v>17</v>
      </c>
      <c r="G56" s="13" t="s">
        <v>17</v>
      </c>
      <c r="H56" s="13" t="s">
        <v>17</v>
      </c>
      <c r="I56" s="13" t="s">
        <v>17</v>
      </c>
      <c r="J56" s="13">
        <v>2</v>
      </c>
      <c r="K56" s="13">
        <v>20</v>
      </c>
      <c r="L56" s="13">
        <v>18</v>
      </c>
      <c r="M56" s="13">
        <v>2</v>
      </c>
      <c r="N56" s="13">
        <v>2</v>
      </c>
      <c r="O56" s="13">
        <v>20</v>
      </c>
      <c r="P56" s="13">
        <v>18</v>
      </c>
      <c r="Q56" s="13">
        <v>2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4</v>
      </c>
      <c r="AA56" s="13">
        <v>8</v>
      </c>
      <c r="AB56" s="13">
        <v>4</v>
      </c>
      <c r="AC56" s="13">
        <v>4</v>
      </c>
      <c r="AD56" s="13" t="s">
        <v>17</v>
      </c>
      <c r="AE56" s="13" t="s">
        <v>17</v>
      </c>
      <c r="AF56" s="13" t="s">
        <v>17</v>
      </c>
      <c r="AG56" s="13" t="s">
        <v>17</v>
      </c>
      <c r="AH56" s="13">
        <v>4</v>
      </c>
      <c r="AI56" s="13">
        <v>8</v>
      </c>
      <c r="AJ56" s="13">
        <v>4</v>
      </c>
      <c r="AK56" s="13">
        <v>4</v>
      </c>
      <c r="AL56" s="13">
        <v>4</v>
      </c>
      <c r="AM56" s="13">
        <v>8</v>
      </c>
      <c r="AN56" s="13">
        <v>4</v>
      </c>
      <c r="AO56" s="13">
        <v>4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32</v>
      </c>
      <c r="AY56" s="13">
        <v>195</v>
      </c>
      <c r="AZ56" s="13">
        <v>108</v>
      </c>
      <c r="BA56" s="13">
        <v>87</v>
      </c>
      <c r="BB56" s="13">
        <v>16</v>
      </c>
      <c r="BC56" s="13">
        <v>92</v>
      </c>
      <c r="BD56" s="13">
        <v>47</v>
      </c>
      <c r="BE56" s="13">
        <v>45</v>
      </c>
      <c r="BF56" s="13">
        <v>16</v>
      </c>
      <c r="BG56" s="13">
        <v>103</v>
      </c>
      <c r="BH56" s="13">
        <v>61</v>
      </c>
      <c r="BI56" s="13">
        <v>42</v>
      </c>
      <c r="BJ56" s="13">
        <v>16</v>
      </c>
      <c r="BK56" s="13">
        <v>103</v>
      </c>
      <c r="BL56" s="13">
        <v>61</v>
      </c>
      <c r="BM56" s="13">
        <v>42</v>
      </c>
      <c r="BN56" s="13" t="s">
        <v>17</v>
      </c>
      <c r="BO56" s="13" t="s">
        <v>17</v>
      </c>
      <c r="BP56" s="13" t="s">
        <v>17</v>
      </c>
      <c r="BQ56" s="13" t="s">
        <v>17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3</v>
      </c>
      <c r="BW56" s="13">
        <v>108</v>
      </c>
      <c r="BX56" s="13">
        <v>22</v>
      </c>
      <c r="BY56" s="13">
        <v>86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>
        <v>3</v>
      </c>
      <c r="CE56" s="13">
        <v>108</v>
      </c>
      <c r="CF56" s="13">
        <v>22</v>
      </c>
      <c r="CG56" s="13">
        <v>86</v>
      </c>
      <c r="CH56" s="13">
        <v>3</v>
      </c>
      <c r="CI56" s="13">
        <v>108</v>
      </c>
      <c r="CJ56" s="13">
        <v>22</v>
      </c>
      <c r="CK56" s="13">
        <v>86</v>
      </c>
      <c r="CL56" s="13" t="s">
        <v>17</v>
      </c>
      <c r="CM56" s="13" t="s">
        <v>17</v>
      </c>
      <c r="CN56" s="13" t="s">
        <v>17</v>
      </c>
      <c r="CO56" s="13" t="s">
        <v>17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11</v>
      </c>
      <c r="CU56" s="13">
        <v>41</v>
      </c>
      <c r="CV56" s="13">
        <v>30</v>
      </c>
      <c r="CW56" s="13">
        <v>11</v>
      </c>
      <c r="CX56" s="13">
        <v>1</v>
      </c>
      <c r="CY56" s="13">
        <v>2</v>
      </c>
      <c r="CZ56" s="13">
        <v>1</v>
      </c>
      <c r="DA56" s="13">
        <v>1</v>
      </c>
      <c r="DB56" s="13">
        <v>10</v>
      </c>
      <c r="DC56" s="13">
        <v>39</v>
      </c>
      <c r="DD56" s="13">
        <v>29</v>
      </c>
      <c r="DE56" s="13">
        <v>10</v>
      </c>
      <c r="DF56" s="13">
        <v>10</v>
      </c>
      <c r="DG56" s="13">
        <v>39</v>
      </c>
      <c r="DH56" s="13">
        <v>29</v>
      </c>
      <c r="DI56" s="13">
        <v>10</v>
      </c>
      <c r="DJ56" s="13" t="s">
        <v>17</v>
      </c>
      <c r="DK56" s="13" t="s">
        <v>17</v>
      </c>
      <c r="DL56" s="13" t="s">
        <v>17</v>
      </c>
      <c r="DM56" s="13" t="s">
        <v>17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7</v>
      </c>
      <c r="DS56" s="13">
        <v>36</v>
      </c>
      <c r="DT56" s="13">
        <v>31</v>
      </c>
      <c r="DU56" s="13">
        <v>5</v>
      </c>
      <c r="DV56" s="13">
        <v>3</v>
      </c>
      <c r="DW56" s="13">
        <v>9</v>
      </c>
      <c r="DX56" s="13">
        <v>5</v>
      </c>
      <c r="DY56" s="13">
        <v>4</v>
      </c>
      <c r="DZ56" s="13">
        <v>4</v>
      </c>
      <c r="EA56" s="13">
        <v>27</v>
      </c>
      <c r="EB56" s="13">
        <v>26</v>
      </c>
      <c r="EC56" s="13">
        <v>1</v>
      </c>
      <c r="ED56" s="13">
        <v>4</v>
      </c>
      <c r="EE56" s="13">
        <v>27</v>
      </c>
      <c r="EF56" s="13">
        <v>26</v>
      </c>
      <c r="EG56" s="13">
        <v>1</v>
      </c>
      <c r="EH56" s="13" t="s">
        <v>17</v>
      </c>
      <c r="EI56" s="13" t="s">
        <v>17</v>
      </c>
      <c r="EJ56" s="13" t="s">
        <v>17</v>
      </c>
      <c r="EK56" s="13" t="s">
        <v>17</v>
      </c>
      <c r="EL56" s="13" t="s">
        <v>17</v>
      </c>
      <c r="EM56" s="13" t="s">
        <v>17</v>
      </c>
      <c r="EN56" s="13" t="s">
        <v>17</v>
      </c>
      <c r="EO56" s="13" t="s">
        <v>17</v>
      </c>
    </row>
    <row r="57" spans="1:145" ht="15" customHeight="1">
      <c r="A57" s="9" t="s">
        <v>25</v>
      </c>
      <c r="B57" s="8">
        <v>2</v>
      </c>
      <c r="C57" s="13">
        <v>7</v>
      </c>
      <c r="D57" s="13">
        <v>7</v>
      </c>
      <c r="E57" s="13" t="s">
        <v>17</v>
      </c>
      <c r="F57" s="13" t="s">
        <v>17</v>
      </c>
      <c r="G57" s="13" t="s">
        <v>17</v>
      </c>
      <c r="H57" s="13" t="s">
        <v>17</v>
      </c>
      <c r="I57" s="13" t="s">
        <v>17</v>
      </c>
      <c r="J57" s="13">
        <v>2</v>
      </c>
      <c r="K57" s="13">
        <v>7</v>
      </c>
      <c r="L57" s="13">
        <v>7</v>
      </c>
      <c r="M57" s="13" t="s">
        <v>17</v>
      </c>
      <c r="N57" s="13">
        <v>2</v>
      </c>
      <c r="O57" s="13">
        <v>7</v>
      </c>
      <c r="P57" s="13">
        <v>7</v>
      </c>
      <c r="Q57" s="13" t="s">
        <v>17</v>
      </c>
      <c r="R57" s="13" t="s">
        <v>17</v>
      </c>
      <c r="S57" s="13" t="s">
        <v>17</v>
      </c>
      <c r="T57" s="13" t="s">
        <v>17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1</v>
      </c>
      <c r="AA57" s="13">
        <v>4</v>
      </c>
      <c r="AB57" s="13">
        <v>4</v>
      </c>
      <c r="AC57" s="13" t="s">
        <v>17</v>
      </c>
      <c r="AD57" s="13" t="s">
        <v>17</v>
      </c>
      <c r="AE57" s="13" t="s">
        <v>17</v>
      </c>
      <c r="AF57" s="13" t="s">
        <v>17</v>
      </c>
      <c r="AG57" s="13" t="s">
        <v>17</v>
      </c>
      <c r="AH57" s="13">
        <v>1</v>
      </c>
      <c r="AI57" s="13">
        <v>4</v>
      </c>
      <c r="AJ57" s="13">
        <v>4</v>
      </c>
      <c r="AK57" s="13" t="s">
        <v>17</v>
      </c>
      <c r="AL57" s="13">
        <v>1</v>
      </c>
      <c r="AM57" s="13">
        <v>4</v>
      </c>
      <c r="AN57" s="13">
        <v>4</v>
      </c>
      <c r="AO57" s="13" t="s">
        <v>17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51</v>
      </c>
      <c r="AY57" s="13">
        <v>320</v>
      </c>
      <c r="AZ57" s="13">
        <v>188</v>
      </c>
      <c r="BA57" s="13">
        <v>132</v>
      </c>
      <c r="BB57" s="13">
        <v>18</v>
      </c>
      <c r="BC57" s="13">
        <v>78</v>
      </c>
      <c r="BD57" s="13">
        <v>39</v>
      </c>
      <c r="BE57" s="13">
        <v>39</v>
      </c>
      <c r="BF57" s="13">
        <v>33</v>
      </c>
      <c r="BG57" s="13">
        <v>242</v>
      </c>
      <c r="BH57" s="13">
        <v>149</v>
      </c>
      <c r="BI57" s="13">
        <v>93</v>
      </c>
      <c r="BJ57" s="13">
        <v>33</v>
      </c>
      <c r="BK57" s="13">
        <v>242</v>
      </c>
      <c r="BL57" s="13">
        <v>149</v>
      </c>
      <c r="BM57" s="13">
        <v>93</v>
      </c>
      <c r="BN57" s="13" t="s">
        <v>17</v>
      </c>
      <c r="BO57" s="13" t="s">
        <v>17</v>
      </c>
      <c r="BP57" s="13" t="s">
        <v>17</v>
      </c>
      <c r="BQ57" s="13" t="s">
        <v>17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 t="s">
        <v>17</v>
      </c>
      <c r="BW57" s="13" t="s">
        <v>17</v>
      </c>
      <c r="BX57" s="13" t="s">
        <v>17</v>
      </c>
      <c r="BY57" s="13" t="s">
        <v>17</v>
      </c>
      <c r="BZ57" s="13" t="s">
        <v>17</v>
      </c>
      <c r="CA57" s="13" t="s">
        <v>17</v>
      </c>
      <c r="CB57" s="13" t="s">
        <v>17</v>
      </c>
      <c r="CC57" s="13" t="s">
        <v>17</v>
      </c>
      <c r="CD57" s="13" t="s">
        <v>17</v>
      </c>
      <c r="CE57" s="13" t="s">
        <v>17</v>
      </c>
      <c r="CF57" s="13" t="s">
        <v>17</v>
      </c>
      <c r="CG57" s="13" t="s">
        <v>17</v>
      </c>
      <c r="CH57" s="13" t="s">
        <v>17</v>
      </c>
      <c r="CI57" s="13" t="s">
        <v>17</v>
      </c>
      <c r="CJ57" s="13" t="s">
        <v>17</v>
      </c>
      <c r="CK57" s="13" t="s">
        <v>17</v>
      </c>
      <c r="CL57" s="13" t="s">
        <v>17</v>
      </c>
      <c r="CM57" s="13" t="s">
        <v>17</v>
      </c>
      <c r="CN57" s="13" t="s">
        <v>17</v>
      </c>
      <c r="CO57" s="13" t="s">
        <v>17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4</v>
      </c>
      <c r="CU57" s="13">
        <v>11</v>
      </c>
      <c r="CV57" s="13">
        <v>8</v>
      </c>
      <c r="CW57" s="13">
        <v>3</v>
      </c>
      <c r="CX57" s="13" t="s">
        <v>17</v>
      </c>
      <c r="CY57" s="13" t="s">
        <v>17</v>
      </c>
      <c r="CZ57" s="13" t="s">
        <v>17</v>
      </c>
      <c r="DA57" s="13" t="s">
        <v>17</v>
      </c>
      <c r="DB57" s="13">
        <v>4</v>
      </c>
      <c r="DC57" s="13">
        <v>11</v>
      </c>
      <c r="DD57" s="13">
        <v>8</v>
      </c>
      <c r="DE57" s="13">
        <v>3</v>
      </c>
      <c r="DF57" s="13">
        <v>4</v>
      </c>
      <c r="DG57" s="13">
        <v>11</v>
      </c>
      <c r="DH57" s="13">
        <v>8</v>
      </c>
      <c r="DI57" s="13">
        <v>3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6</v>
      </c>
      <c r="DS57" s="13">
        <v>24</v>
      </c>
      <c r="DT57" s="13">
        <v>22</v>
      </c>
      <c r="DU57" s="13">
        <v>2</v>
      </c>
      <c r="DV57" s="13">
        <v>2</v>
      </c>
      <c r="DW57" s="13">
        <v>3</v>
      </c>
      <c r="DX57" s="13">
        <v>2</v>
      </c>
      <c r="DY57" s="13">
        <v>1</v>
      </c>
      <c r="DZ57" s="13">
        <v>4</v>
      </c>
      <c r="EA57" s="13">
        <v>21</v>
      </c>
      <c r="EB57" s="13">
        <v>20</v>
      </c>
      <c r="EC57" s="13">
        <v>1</v>
      </c>
      <c r="ED57" s="13">
        <v>4</v>
      </c>
      <c r="EE57" s="13">
        <v>21</v>
      </c>
      <c r="EF57" s="13">
        <v>20</v>
      </c>
      <c r="EG57" s="13">
        <v>1</v>
      </c>
      <c r="EH57" s="13" t="s">
        <v>17</v>
      </c>
      <c r="EI57" s="13" t="s">
        <v>17</v>
      </c>
      <c r="EJ57" s="13" t="s">
        <v>17</v>
      </c>
      <c r="EK57" s="13" t="s">
        <v>17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 t="s">
        <v>17</v>
      </c>
      <c r="C58" s="13" t="s">
        <v>17</v>
      </c>
      <c r="D58" s="13" t="s">
        <v>17</v>
      </c>
      <c r="E58" s="13" t="s">
        <v>17</v>
      </c>
      <c r="F58" s="13" t="s">
        <v>17</v>
      </c>
      <c r="G58" s="13" t="s">
        <v>17</v>
      </c>
      <c r="H58" s="13" t="s">
        <v>17</v>
      </c>
      <c r="I58" s="13" t="s">
        <v>17</v>
      </c>
      <c r="J58" s="13" t="s">
        <v>17</v>
      </c>
      <c r="K58" s="13" t="s">
        <v>17</v>
      </c>
      <c r="L58" s="13" t="s">
        <v>17</v>
      </c>
      <c r="M58" s="13" t="s">
        <v>17</v>
      </c>
      <c r="N58" s="13" t="s">
        <v>17</v>
      </c>
      <c r="O58" s="13" t="s">
        <v>17</v>
      </c>
      <c r="P58" s="13" t="s">
        <v>17</v>
      </c>
      <c r="Q58" s="13" t="s">
        <v>17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>
        <v>3</v>
      </c>
      <c r="AA58" s="13">
        <v>87</v>
      </c>
      <c r="AB58" s="13">
        <v>75</v>
      </c>
      <c r="AC58" s="13">
        <v>12</v>
      </c>
      <c r="AD58" s="13">
        <v>1</v>
      </c>
      <c r="AE58" s="13">
        <v>1</v>
      </c>
      <c r="AF58" s="13">
        <v>1</v>
      </c>
      <c r="AG58" s="13" t="s">
        <v>17</v>
      </c>
      <c r="AH58" s="13">
        <v>2</v>
      </c>
      <c r="AI58" s="13">
        <v>86</v>
      </c>
      <c r="AJ58" s="13">
        <v>74</v>
      </c>
      <c r="AK58" s="13">
        <v>12</v>
      </c>
      <c r="AL58" s="13">
        <v>2</v>
      </c>
      <c r="AM58" s="13">
        <v>86</v>
      </c>
      <c r="AN58" s="13">
        <v>74</v>
      </c>
      <c r="AO58" s="13">
        <v>12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31</v>
      </c>
      <c r="AY58" s="13">
        <v>165</v>
      </c>
      <c r="AZ58" s="13">
        <v>44</v>
      </c>
      <c r="BA58" s="13">
        <v>121</v>
      </c>
      <c r="BB58" s="13">
        <v>12</v>
      </c>
      <c r="BC58" s="13">
        <v>57</v>
      </c>
      <c r="BD58" s="13">
        <v>17</v>
      </c>
      <c r="BE58" s="13">
        <v>40</v>
      </c>
      <c r="BF58" s="13">
        <v>19</v>
      </c>
      <c r="BG58" s="13">
        <v>108</v>
      </c>
      <c r="BH58" s="13">
        <v>27</v>
      </c>
      <c r="BI58" s="13">
        <v>81</v>
      </c>
      <c r="BJ58" s="13">
        <v>19</v>
      </c>
      <c r="BK58" s="13">
        <v>108</v>
      </c>
      <c r="BL58" s="13">
        <v>27</v>
      </c>
      <c r="BM58" s="13">
        <v>81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1</v>
      </c>
      <c r="BW58" s="13">
        <v>2</v>
      </c>
      <c r="BX58" s="13">
        <v>1</v>
      </c>
      <c r="BY58" s="13">
        <v>1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>
        <v>1</v>
      </c>
      <c r="CE58" s="13">
        <v>2</v>
      </c>
      <c r="CF58" s="13">
        <v>1</v>
      </c>
      <c r="CG58" s="13">
        <v>1</v>
      </c>
      <c r="CH58" s="13">
        <v>1</v>
      </c>
      <c r="CI58" s="13">
        <v>2</v>
      </c>
      <c r="CJ58" s="13">
        <v>1</v>
      </c>
      <c r="CK58" s="13">
        <v>1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6</v>
      </c>
      <c r="CU58" s="13">
        <v>16</v>
      </c>
      <c r="CV58" s="13">
        <v>12</v>
      </c>
      <c r="CW58" s="13">
        <v>4</v>
      </c>
      <c r="CX58" s="13" t="s">
        <v>17</v>
      </c>
      <c r="CY58" s="13" t="s">
        <v>17</v>
      </c>
      <c r="CZ58" s="13" t="s">
        <v>17</v>
      </c>
      <c r="DA58" s="13" t="s">
        <v>17</v>
      </c>
      <c r="DB58" s="13">
        <v>6</v>
      </c>
      <c r="DC58" s="13">
        <v>16</v>
      </c>
      <c r="DD58" s="13">
        <v>12</v>
      </c>
      <c r="DE58" s="13">
        <v>4</v>
      </c>
      <c r="DF58" s="13">
        <v>6</v>
      </c>
      <c r="DG58" s="13">
        <v>16</v>
      </c>
      <c r="DH58" s="13">
        <v>12</v>
      </c>
      <c r="DI58" s="13">
        <v>4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6</v>
      </c>
      <c r="DS58" s="13">
        <v>11</v>
      </c>
      <c r="DT58" s="13">
        <v>7</v>
      </c>
      <c r="DU58" s="13">
        <v>4</v>
      </c>
      <c r="DV58" s="13">
        <v>4</v>
      </c>
      <c r="DW58" s="13">
        <v>8</v>
      </c>
      <c r="DX58" s="13">
        <v>5</v>
      </c>
      <c r="DY58" s="13">
        <v>3</v>
      </c>
      <c r="DZ58" s="13">
        <v>2</v>
      </c>
      <c r="EA58" s="13">
        <v>3</v>
      </c>
      <c r="EB58" s="13">
        <v>2</v>
      </c>
      <c r="EC58" s="13">
        <v>1</v>
      </c>
      <c r="ED58" s="13">
        <v>2</v>
      </c>
      <c r="EE58" s="13">
        <v>3</v>
      </c>
      <c r="EF58" s="13">
        <v>2</v>
      </c>
      <c r="EG58" s="13">
        <v>1</v>
      </c>
      <c r="EH58" s="13" t="s">
        <v>17</v>
      </c>
      <c r="EI58" s="13" t="s">
        <v>17</v>
      </c>
      <c r="EJ58" s="13" t="s">
        <v>17</v>
      </c>
      <c r="EK58" s="13" t="s">
        <v>17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 t="s">
        <v>17</v>
      </c>
      <c r="C59" s="13" t="s">
        <v>17</v>
      </c>
      <c r="D59" s="13" t="s">
        <v>17</v>
      </c>
      <c r="E59" s="13" t="s">
        <v>17</v>
      </c>
      <c r="F59" s="13" t="s">
        <v>17</v>
      </c>
      <c r="G59" s="13" t="s">
        <v>17</v>
      </c>
      <c r="H59" s="13" t="s">
        <v>17</v>
      </c>
      <c r="I59" s="13" t="s">
        <v>17</v>
      </c>
      <c r="J59" s="13" t="s">
        <v>17</v>
      </c>
      <c r="K59" s="13" t="s">
        <v>17</v>
      </c>
      <c r="L59" s="13" t="s">
        <v>17</v>
      </c>
      <c r="M59" s="13" t="s">
        <v>17</v>
      </c>
      <c r="N59" s="13" t="s">
        <v>17</v>
      </c>
      <c r="O59" s="13" t="s">
        <v>17</v>
      </c>
      <c r="P59" s="13" t="s">
        <v>17</v>
      </c>
      <c r="Q59" s="13" t="s">
        <v>17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5</v>
      </c>
      <c r="AA59" s="13">
        <v>121</v>
      </c>
      <c r="AB59" s="13">
        <v>102</v>
      </c>
      <c r="AC59" s="13">
        <v>19</v>
      </c>
      <c r="AD59" s="13">
        <v>1</v>
      </c>
      <c r="AE59" s="13">
        <v>1</v>
      </c>
      <c r="AF59" s="13">
        <v>1</v>
      </c>
      <c r="AG59" s="13" t="s">
        <v>17</v>
      </c>
      <c r="AH59" s="13">
        <v>4</v>
      </c>
      <c r="AI59" s="13">
        <v>120</v>
      </c>
      <c r="AJ59" s="13">
        <v>101</v>
      </c>
      <c r="AK59" s="13">
        <v>19</v>
      </c>
      <c r="AL59" s="13">
        <v>4</v>
      </c>
      <c r="AM59" s="13">
        <v>120</v>
      </c>
      <c r="AN59" s="13">
        <v>101</v>
      </c>
      <c r="AO59" s="13">
        <v>19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42</v>
      </c>
      <c r="AY59" s="13">
        <v>262</v>
      </c>
      <c r="AZ59" s="13">
        <v>106</v>
      </c>
      <c r="BA59" s="13">
        <v>156</v>
      </c>
      <c r="BB59" s="13">
        <v>11</v>
      </c>
      <c r="BC59" s="13">
        <v>39</v>
      </c>
      <c r="BD59" s="13">
        <v>16</v>
      </c>
      <c r="BE59" s="13">
        <v>23</v>
      </c>
      <c r="BF59" s="13">
        <v>31</v>
      </c>
      <c r="BG59" s="13">
        <v>223</v>
      </c>
      <c r="BH59" s="13">
        <v>90</v>
      </c>
      <c r="BI59" s="13">
        <v>133</v>
      </c>
      <c r="BJ59" s="13">
        <v>31</v>
      </c>
      <c r="BK59" s="13">
        <v>223</v>
      </c>
      <c r="BL59" s="13">
        <v>90</v>
      </c>
      <c r="BM59" s="13">
        <v>133</v>
      </c>
      <c r="BN59" s="13" t="s">
        <v>17</v>
      </c>
      <c r="BO59" s="13" t="s">
        <v>17</v>
      </c>
      <c r="BP59" s="13" t="s">
        <v>17</v>
      </c>
      <c r="BQ59" s="13" t="s">
        <v>17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1</v>
      </c>
      <c r="BW59" s="13">
        <v>5</v>
      </c>
      <c r="BX59" s="13">
        <v>3</v>
      </c>
      <c r="BY59" s="13">
        <v>2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>
        <v>1</v>
      </c>
      <c r="CE59" s="13">
        <v>5</v>
      </c>
      <c r="CF59" s="13">
        <v>3</v>
      </c>
      <c r="CG59" s="13">
        <v>2</v>
      </c>
      <c r="CH59" s="13">
        <v>1</v>
      </c>
      <c r="CI59" s="13">
        <v>5</v>
      </c>
      <c r="CJ59" s="13">
        <v>3</v>
      </c>
      <c r="CK59" s="13">
        <v>2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8</v>
      </c>
      <c r="CU59" s="13">
        <v>43</v>
      </c>
      <c r="CV59" s="13">
        <v>30</v>
      </c>
      <c r="CW59" s="13">
        <v>13</v>
      </c>
      <c r="CX59" s="13">
        <v>3</v>
      </c>
      <c r="CY59" s="13">
        <v>4</v>
      </c>
      <c r="CZ59" s="13">
        <v>2</v>
      </c>
      <c r="DA59" s="13">
        <v>2</v>
      </c>
      <c r="DB59" s="13">
        <v>5</v>
      </c>
      <c r="DC59" s="13">
        <v>39</v>
      </c>
      <c r="DD59" s="13">
        <v>28</v>
      </c>
      <c r="DE59" s="13">
        <v>11</v>
      </c>
      <c r="DF59" s="13">
        <v>5</v>
      </c>
      <c r="DG59" s="13">
        <v>39</v>
      </c>
      <c r="DH59" s="13">
        <v>28</v>
      </c>
      <c r="DI59" s="13">
        <v>11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4</v>
      </c>
      <c r="DS59" s="13">
        <v>10</v>
      </c>
      <c r="DT59" s="13">
        <v>9</v>
      </c>
      <c r="DU59" s="13">
        <v>1</v>
      </c>
      <c r="DV59" s="13" t="s">
        <v>17</v>
      </c>
      <c r="DW59" s="13" t="s">
        <v>17</v>
      </c>
      <c r="DX59" s="13" t="s">
        <v>17</v>
      </c>
      <c r="DY59" s="13" t="s">
        <v>17</v>
      </c>
      <c r="DZ59" s="13">
        <v>4</v>
      </c>
      <c r="EA59" s="13">
        <v>10</v>
      </c>
      <c r="EB59" s="13">
        <v>9</v>
      </c>
      <c r="EC59" s="13">
        <v>1</v>
      </c>
      <c r="ED59" s="13">
        <v>4</v>
      </c>
      <c r="EE59" s="13">
        <v>10</v>
      </c>
      <c r="EF59" s="13">
        <v>9</v>
      </c>
      <c r="EG59" s="13">
        <v>1</v>
      </c>
      <c r="EH59" s="13" t="s">
        <v>17</v>
      </c>
      <c r="EI59" s="13" t="s">
        <v>17</v>
      </c>
      <c r="EJ59" s="13" t="s">
        <v>17</v>
      </c>
      <c r="EK59" s="13" t="s">
        <v>17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 t="s">
        <v>17</v>
      </c>
      <c r="C60" s="13" t="s">
        <v>17</v>
      </c>
      <c r="D60" s="13" t="s">
        <v>17</v>
      </c>
      <c r="E60" s="13" t="s">
        <v>17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 t="s">
        <v>17</v>
      </c>
      <c r="K60" s="13" t="s">
        <v>17</v>
      </c>
      <c r="L60" s="13" t="s">
        <v>17</v>
      </c>
      <c r="M60" s="13" t="s">
        <v>17</v>
      </c>
      <c r="N60" s="13" t="s">
        <v>17</v>
      </c>
      <c r="O60" s="13" t="s">
        <v>17</v>
      </c>
      <c r="P60" s="13" t="s">
        <v>17</v>
      </c>
      <c r="Q60" s="13" t="s">
        <v>17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2</v>
      </c>
      <c r="AY60" s="13">
        <v>7</v>
      </c>
      <c r="AZ60" s="13">
        <v>4</v>
      </c>
      <c r="BA60" s="13">
        <v>3</v>
      </c>
      <c r="BB60" s="13">
        <v>1</v>
      </c>
      <c r="BC60" s="13">
        <v>2</v>
      </c>
      <c r="BD60" s="13">
        <v>1</v>
      </c>
      <c r="BE60" s="13">
        <v>1</v>
      </c>
      <c r="BF60" s="13">
        <v>1</v>
      </c>
      <c r="BG60" s="13">
        <v>5</v>
      </c>
      <c r="BH60" s="13">
        <v>3</v>
      </c>
      <c r="BI60" s="13">
        <v>2</v>
      </c>
      <c r="BJ60" s="13">
        <v>1</v>
      </c>
      <c r="BK60" s="13">
        <v>5</v>
      </c>
      <c r="BL60" s="13">
        <v>3</v>
      </c>
      <c r="BM60" s="13">
        <v>2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 t="s">
        <v>17</v>
      </c>
      <c r="CU60" s="13" t="s">
        <v>17</v>
      </c>
      <c r="CV60" s="13" t="s">
        <v>17</v>
      </c>
      <c r="CW60" s="13" t="s">
        <v>17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 t="s">
        <v>17</v>
      </c>
      <c r="DC60" s="13" t="s">
        <v>17</v>
      </c>
      <c r="DD60" s="13" t="s">
        <v>17</v>
      </c>
      <c r="DE60" s="13" t="s">
        <v>17</v>
      </c>
      <c r="DF60" s="13" t="s">
        <v>17</v>
      </c>
      <c r="DG60" s="13" t="s">
        <v>17</v>
      </c>
      <c r="DH60" s="13" t="s">
        <v>17</v>
      </c>
      <c r="DI60" s="13" t="s">
        <v>17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 t="s">
        <v>17</v>
      </c>
      <c r="C61" s="14" t="s">
        <v>17</v>
      </c>
      <c r="D61" s="14" t="s">
        <v>17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2</v>
      </c>
      <c r="AA61" s="14">
        <v>53</v>
      </c>
      <c r="AB61" s="14">
        <v>47</v>
      </c>
      <c r="AC61" s="14">
        <v>6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2</v>
      </c>
      <c r="AI61" s="14">
        <v>53</v>
      </c>
      <c r="AJ61" s="14">
        <v>47</v>
      </c>
      <c r="AK61" s="14">
        <v>6</v>
      </c>
      <c r="AL61" s="14">
        <v>2</v>
      </c>
      <c r="AM61" s="14">
        <v>53</v>
      </c>
      <c r="AN61" s="14">
        <v>47</v>
      </c>
      <c r="AO61" s="14">
        <v>6</v>
      </c>
      <c r="AP61" s="14" t="s">
        <v>17</v>
      </c>
      <c r="AQ61" s="14" t="s">
        <v>17</v>
      </c>
      <c r="AR61" s="14" t="s">
        <v>17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14</v>
      </c>
      <c r="AY61" s="14">
        <v>87</v>
      </c>
      <c r="AZ61" s="14">
        <v>38</v>
      </c>
      <c r="BA61" s="14">
        <v>32</v>
      </c>
      <c r="BB61" s="14">
        <v>3</v>
      </c>
      <c r="BC61" s="14">
        <v>5</v>
      </c>
      <c r="BD61" s="14">
        <v>5</v>
      </c>
      <c r="BE61" s="14" t="s">
        <v>17</v>
      </c>
      <c r="BF61" s="14">
        <v>11</v>
      </c>
      <c r="BG61" s="14">
        <v>82</v>
      </c>
      <c r="BH61" s="14">
        <v>33</v>
      </c>
      <c r="BI61" s="14">
        <v>32</v>
      </c>
      <c r="BJ61" s="14">
        <v>11</v>
      </c>
      <c r="BK61" s="14">
        <v>82</v>
      </c>
      <c r="BL61" s="14">
        <v>33</v>
      </c>
      <c r="BM61" s="14">
        <v>32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 t="s">
        <v>17</v>
      </c>
      <c r="BW61" s="14" t="s">
        <v>17</v>
      </c>
      <c r="BX61" s="14" t="s">
        <v>17</v>
      </c>
      <c r="BY61" s="14" t="s">
        <v>17</v>
      </c>
      <c r="BZ61" s="14" t="s">
        <v>17</v>
      </c>
      <c r="CA61" s="14" t="s">
        <v>17</v>
      </c>
      <c r="CB61" s="14" t="s">
        <v>17</v>
      </c>
      <c r="CC61" s="14" t="s">
        <v>17</v>
      </c>
      <c r="CD61" s="14" t="s">
        <v>17</v>
      </c>
      <c r="CE61" s="14" t="s">
        <v>17</v>
      </c>
      <c r="CF61" s="14" t="s">
        <v>17</v>
      </c>
      <c r="CG61" s="14" t="s">
        <v>17</v>
      </c>
      <c r="CH61" s="14" t="s">
        <v>17</v>
      </c>
      <c r="CI61" s="14" t="s">
        <v>17</v>
      </c>
      <c r="CJ61" s="14" t="s">
        <v>17</v>
      </c>
      <c r="CK61" s="14" t="s">
        <v>17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6</v>
      </c>
      <c r="CU61" s="14">
        <v>100</v>
      </c>
      <c r="CV61" s="14">
        <v>11</v>
      </c>
      <c r="CW61" s="14">
        <v>4</v>
      </c>
      <c r="CX61" s="14" t="s">
        <v>17</v>
      </c>
      <c r="CY61" s="14" t="s">
        <v>17</v>
      </c>
      <c r="CZ61" s="14" t="s">
        <v>17</v>
      </c>
      <c r="DA61" s="14" t="s">
        <v>17</v>
      </c>
      <c r="DB61" s="14">
        <v>6</v>
      </c>
      <c r="DC61" s="14">
        <v>100</v>
      </c>
      <c r="DD61" s="14">
        <v>11</v>
      </c>
      <c r="DE61" s="14">
        <v>4</v>
      </c>
      <c r="DF61" s="14">
        <v>6</v>
      </c>
      <c r="DG61" s="14">
        <v>100</v>
      </c>
      <c r="DH61" s="14">
        <v>11</v>
      </c>
      <c r="DI61" s="14">
        <v>4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 t="s">
        <v>17</v>
      </c>
      <c r="DS61" s="14" t="s">
        <v>17</v>
      </c>
      <c r="DT61" s="14" t="s">
        <v>17</v>
      </c>
      <c r="DU61" s="14" t="s">
        <v>17</v>
      </c>
      <c r="DV61" s="14" t="s">
        <v>17</v>
      </c>
      <c r="DW61" s="14" t="s">
        <v>17</v>
      </c>
      <c r="DX61" s="14" t="s">
        <v>17</v>
      </c>
      <c r="DY61" s="14" t="s">
        <v>17</v>
      </c>
      <c r="DZ61" s="14" t="s">
        <v>17</v>
      </c>
      <c r="EA61" s="14" t="s">
        <v>17</v>
      </c>
      <c r="EB61" s="14" t="s">
        <v>17</v>
      </c>
      <c r="EC61" s="14" t="s">
        <v>17</v>
      </c>
      <c r="ED61" s="14" t="s">
        <v>17</v>
      </c>
      <c r="EE61" s="14" t="s">
        <v>17</v>
      </c>
      <c r="EF61" s="14" t="s">
        <v>17</v>
      </c>
      <c r="EG61" s="14" t="s">
        <v>17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908</v>
      </c>
      <c r="C70" s="15">
        <v>5485</v>
      </c>
      <c r="D70" s="15">
        <v>2519</v>
      </c>
      <c r="E70" s="15">
        <v>2937</v>
      </c>
      <c r="F70" s="15">
        <v>670</v>
      </c>
      <c r="G70" s="15">
        <v>1962</v>
      </c>
      <c r="H70" s="15">
        <v>833</v>
      </c>
      <c r="I70" s="15">
        <v>1129</v>
      </c>
      <c r="J70" s="15">
        <v>238</v>
      </c>
      <c r="K70" s="15">
        <v>3523</v>
      </c>
      <c r="L70" s="15">
        <v>1686</v>
      </c>
      <c r="M70" s="15">
        <v>1808</v>
      </c>
      <c r="N70" s="15">
        <v>224</v>
      </c>
      <c r="O70" s="15">
        <v>3409</v>
      </c>
      <c r="P70" s="15">
        <v>1648</v>
      </c>
      <c r="Q70" s="15">
        <v>1732</v>
      </c>
      <c r="R70" s="15">
        <v>14</v>
      </c>
      <c r="S70" s="15">
        <v>114</v>
      </c>
      <c r="T70" s="15">
        <v>38</v>
      </c>
      <c r="U70" s="15">
        <v>76</v>
      </c>
      <c r="V70" s="15" t="s">
        <v>17</v>
      </c>
      <c r="W70" s="15" t="s">
        <v>17</v>
      </c>
      <c r="X70" s="15" t="s">
        <v>17</v>
      </c>
      <c r="Y70" s="15" t="s">
        <v>17</v>
      </c>
      <c r="Z70" s="15">
        <v>488</v>
      </c>
      <c r="AA70" s="15">
        <v>2026</v>
      </c>
      <c r="AB70" s="15">
        <v>940</v>
      </c>
      <c r="AC70" s="15">
        <v>1086</v>
      </c>
      <c r="AD70" s="15">
        <v>351</v>
      </c>
      <c r="AE70" s="15">
        <v>787</v>
      </c>
      <c r="AF70" s="15">
        <v>331</v>
      </c>
      <c r="AG70" s="15">
        <v>456</v>
      </c>
      <c r="AH70" s="15">
        <v>136</v>
      </c>
      <c r="AI70" s="15">
        <v>1232</v>
      </c>
      <c r="AJ70" s="15">
        <v>603</v>
      </c>
      <c r="AK70" s="15">
        <v>629</v>
      </c>
      <c r="AL70" s="15">
        <v>129</v>
      </c>
      <c r="AM70" s="15">
        <v>1096</v>
      </c>
      <c r="AN70" s="15">
        <v>497</v>
      </c>
      <c r="AO70" s="15">
        <v>599</v>
      </c>
      <c r="AP70" s="15">
        <v>7</v>
      </c>
      <c r="AQ70" s="15">
        <v>136</v>
      </c>
      <c r="AR70" s="15">
        <v>106</v>
      </c>
      <c r="AS70" s="15">
        <v>30</v>
      </c>
      <c r="AT70" s="15">
        <v>1</v>
      </c>
      <c r="AU70" s="15">
        <v>7</v>
      </c>
      <c r="AV70" s="15">
        <v>6</v>
      </c>
      <c r="AW70" s="15">
        <v>1</v>
      </c>
      <c r="AX70" s="15">
        <v>210</v>
      </c>
      <c r="AY70" s="15">
        <v>2906</v>
      </c>
      <c r="AZ70" s="15">
        <v>1281</v>
      </c>
      <c r="BA70" s="15">
        <v>1625</v>
      </c>
      <c r="BB70" s="15">
        <v>97</v>
      </c>
      <c r="BC70" s="15">
        <v>334</v>
      </c>
      <c r="BD70" s="15">
        <v>78</v>
      </c>
      <c r="BE70" s="15">
        <v>256</v>
      </c>
      <c r="BF70" s="15">
        <v>112</v>
      </c>
      <c r="BG70" s="15">
        <v>2571</v>
      </c>
      <c r="BH70" s="15">
        <v>1203</v>
      </c>
      <c r="BI70" s="15">
        <v>1368</v>
      </c>
      <c r="BJ70" s="15">
        <v>82</v>
      </c>
      <c r="BK70" s="15">
        <v>773</v>
      </c>
      <c r="BL70" s="15">
        <v>396</v>
      </c>
      <c r="BM70" s="15">
        <v>377</v>
      </c>
      <c r="BN70" s="15">
        <v>30</v>
      </c>
      <c r="BO70" s="15">
        <v>1798</v>
      </c>
      <c r="BP70" s="15">
        <v>807</v>
      </c>
      <c r="BQ70" s="15">
        <v>991</v>
      </c>
      <c r="BR70" s="15">
        <v>1</v>
      </c>
      <c r="BS70" s="15">
        <v>1</v>
      </c>
      <c r="BT70" s="15" t="s">
        <v>17</v>
      </c>
      <c r="BU70" s="15">
        <v>1</v>
      </c>
      <c r="BV70" s="15">
        <v>517</v>
      </c>
      <c r="BW70" s="15">
        <v>6778</v>
      </c>
      <c r="BX70" s="15">
        <v>1757</v>
      </c>
      <c r="BY70" s="15">
        <v>5021</v>
      </c>
      <c r="BZ70" s="15">
        <v>300</v>
      </c>
      <c r="CA70" s="15">
        <v>1687</v>
      </c>
      <c r="CB70" s="15">
        <v>526</v>
      </c>
      <c r="CC70" s="15">
        <v>1161</v>
      </c>
      <c r="CD70" s="15">
        <v>216</v>
      </c>
      <c r="CE70" s="15">
        <v>5085</v>
      </c>
      <c r="CF70" s="15">
        <v>1230</v>
      </c>
      <c r="CG70" s="15">
        <v>3855</v>
      </c>
      <c r="CH70" s="15">
        <v>80</v>
      </c>
      <c r="CI70" s="15">
        <v>1585</v>
      </c>
      <c r="CJ70" s="15">
        <v>315</v>
      </c>
      <c r="CK70" s="15">
        <v>1270</v>
      </c>
      <c r="CL70" s="15">
        <v>136</v>
      </c>
      <c r="CM70" s="15">
        <v>3500</v>
      </c>
      <c r="CN70" s="15">
        <v>915</v>
      </c>
      <c r="CO70" s="15">
        <v>2585</v>
      </c>
      <c r="CP70" s="15">
        <v>1</v>
      </c>
      <c r="CQ70" s="15">
        <v>6</v>
      </c>
      <c r="CR70" s="15">
        <v>1</v>
      </c>
      <c r="CS70" s="15">
        <v>5</v>
      </c>
      <c r="CT70" s="15">
        <v>16</v>
      </c>
      <c r="CU70" s="15">
        <v>134</v>
      </c>
      <c r="CV70" s="15">
        <v>70</v>
      </c>
      <c r="CW70" s="15">
        <v>64</v>
      </c>
      <c r="CX70" s="15" t="s">
        <v>17</v>
      </c>
      <c r="CY70" s="15" t="s">
        <v>17</v>
      </c>
      <c r="CZ70" s="15" t="s">
        <v>17</v>
      </c>
      <c r="DA70" s="15" t="s">
        <v>17</v>
      </c>
      <c r="DB70" s="15">
        <v>16</v>
      </c>
      <c r="DC70" s="15">
        <v>134</v>
      </c>
      <c r="DD70" s="15">
        <v>70</v>
      </c>
      <c r="DE70" s="15">
        <v>64</v>
      </c>
      <c r="DF70" s="15">
        <v>15</v>
      </c>
      <c r="DG70" s="15">
        <v>130</v>
      </c>
      <c r="DH70" s="15">
        <v>67</v>
      </c>
      <c r="DI70" s="15">
        <v>63</v>
      </c>
      <c r="DJ70" s="15">
        <v>1</v>
      </c>
      <c r="DK70" s="15">
        <v>4</v>
      </c>
      <c r="DL70" s="15">
        <v>3</v>
      </c>
      <c r="DM70" s="15">
        <v>1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366</v>
      </c>
      <c r="DS70" s="15">
        <v>2726</v>
      </c>
      <c r="DT70" s="15">
        <v>1740</v>
      </c>
      <c r="DU70" s="15">
        <v>986</v>
      </c>
      <c r="DV70" s="15">
        <v>64</v>
      </c>
      <c r="DW70" s="15">
        <v>146</v>
      </c>
      <c r="DX70" s="15">
        <v>97</v>
      </c>
      <c r="DY70" s="15">
        <v>49</v>
      </c>
      <c r="DZ70" s="15">
        <v>282</v>
      </c>
      <c r="EA70" s="15">
        <v>2528</v>
      </c>
      <c r="EB70" s="15">
        <v>1627</v>
      </c>
      <c r="EC70" s="15">
        <v>901</v>
      </c>
      <c r="ED70" s="15">
        <v>125</v>
      </c>
      <c r="EE70" s="15">
        <v>1828</v>
      </c>
      <c r="EF70" s="15">
        <v>1233</v>
      </c>
      <c r="EG70" s="15">
        <v>595</v>
      </c>
      <c r="EH70" s="15">
        <v>157</v>
      </c>
      <c r="EI70" s="15">
        <v>700</v>
      </c>
      <c r="EJ70" s="15">
        <v>394</v>
      </c>
      <c r="EK70" s="15">
        <v>306</v>
      </c>
      <c r="EL70" s="15">
        <v>20</v>
      </c>
      <c r="EM70" s="15">
        <v>52</v>
      </c>
      <c r="EN70" s="15">
        <v>16</v>
      </c>
      <c r="EO70" s="13">
        <v>36</v>
      </c>
    </row>
    <row r="71" spans="1:145" ht="15" customHeight="1">
      <c r="A71" s="9" t="s">
        <v>18</v>
      </c>
      <c r="B71" s="8">
        <v>168</v>
      </c>
      <c r="C71" s="13">
        <v>754</v>
      </c>
      <c r="D71" s="13">
        <v>337</v>
      </c>
      <c r="E71" s="13">
        <v>417</v>
      </c>
      <c r="F71" s="13">
        <v>126</v>
      </c>
      <c r="G71" s="13">
        <v>336</v>
      </c>
      <c r="H71" s="13">
        <v>131</v>
      </c>
      <c r="I71" s="13">
        <v>205</v>
      </c>
      <c r="J71" s="13">
        <v>42</v>
      </c>
      <c r="K71" s="13">
        <v>418</v>
      </c>
      <c r="L71" s="13">
        <v>206</v>
      </c>
      <c r="M71" s="13">
        <v>212</v>
      </c>
      <c r="N71" s="13">
        <v>38</v>
      </c>
      <c r="O71" s="13">
        <v>398</v>
      </c>
      <c r="P71" s="13">
        <v>198</v>
      </c>
      <c r="Q71" s="13">
        <v>200</v>
      </c>
      <c r="R71" s="13">
        <v>4</v>
      </c>
      <c r="S71" s="13">
        <v>20</v>
      </c>
      <c r="T71" s="13">
        <v>8</v>
      </c>
      <c r="U71" s="13">
        <v>12</v>
      </c>
      <c r="V71" s="13" t="s">
        <v>17</v>
      </c>
      <c r="W71" s="13" t="s">
        <v>17</v>
      </c>
      <c r="X71" s="13" t="s">
        <v>17</v>
      </c>
      <c r="Y71" s="13" t="s">
        <v>17</v>
      </c>
      <c r="Z71" s="13">
        <v>177</v>
      </c>
      <c r="AA71" s="13">
        <v>756</v>
      </c>
      <c r="AB71" s="13">
        <v>402</v>
      </c>
      <c r="AC71" s="13">
        <v>354</v>
      </c>
      <c r="AD71" s="13">
        <v>153</v>
      </c>
      <c r="AE71" s="13">
        <v>361</v>
      </c>
      <c r="AF71" s="13">
        <v>163</v>
      </c>
      <c r="AG71" s="13">
        <v>198</v>
      </c>
      <c r="AH71" s="13">
        <v>23</v>
      </c>
      <c r="AI71" s="13">
        <v>388</v>
      </c>
      <c r="AJ71" s="13">
        <v>233</v>
      </c>
      <c r="AK71" s="13">
        <v>155</v>
      </c>
      <c r="AL71" s="13">
        <v>20</v>
      </c>
      <c r="AM71" s="13">
        <v>294</v>
      </c>
      <c r="AN71" s="13">
        <v>152</v>
      </c>
      <c r="AO71" s="13">
        <v>142</v>
      </c>
      <c r="AP71" s="13">
        <v>3</v>
      </c>
      <c r="AQ71" s="13">
        <v>94</v>
      </c>
      <c r="AR71" s="13">
        <v>81</v>
      </c>
      <c r="AS71" s="13">
        <v>13</v>
      </c>
      <c r="AT71" s="13">
        <v>1</v>
      </c>
      <c r="AU71" s="13">
        <v>7</v>
      </c>
      <c r="AV71" s="13">
        <v>6</v>
      </c>
      <c r="AW71" s="13">
        <v>1</v>
      </c>
      <c r="AX71" s="13">
        <v>47</v>
      </c>
      <c r="AY71" s="13">
        <v>1385</v>
      </c>
      <c r="AZ71" s="13">
        <v>534</v>
      </c>
      <c r="BA71" s="13">
        <v>851</v>
      </c>
      <c r="BB71" s="13">
        <v>17</v>
      </c>
      <c r="BC71" s="13">
        <v>99</v>
      </c>
      <c r="BD71" s="13">
        <v>22</v>
      </c>
      <c r="BE71" s="13">
        <v>77</v>
      </c>
      <c r="BF71" s="13">
        <v>30</v>
      </c>
      <c r="BG71" s="13">
        <v>1286</v>
      </c>
      <c r="BH71" s="13">
        <v>512</v>
      </c>
      <c r="BI71" s="13">
        <v>774</v>
      </c>
      <c r="BJ71" s="13">
        <v>9</v>
      </c>
      <c r="BK71" s="13">
        <v>115</v>
      </c>
      <c r="BL71" s="13">
        <v>55</v>
      </c>
      <c r="BM71" s="13">
        <v>60</v>
      </c>
      <c r="BN71" s="13">
        <v>21</v>
      </c>
      <c r="BO71" s="13">
        <v>1171</v>
      </c>
      <c r="BP71" s="13">
        <v>457</v>
      </c>
      <c r="BQ71" s="13">
        <v>714</v>
      </c>
      <c r="BR71" s="13" t="s">
        <v>17</v>
      </c>
      <c r="BS71" s="13" t="s">
        <v>17</v>
      </c>
      <c r="BT71" s="13" t="s">
        <v>17</v>
      </c>
      <c r="BU71" s="13" t="s">
        <v>17</v>
      </c>
      <c r="BV71" s="13">
        <v>117</v>
      </c>
      <c r="BW71" s="13">
        <v>1771</v>
      </c>
      <c r="BX71" s="13">
        <v>582</v>
      </c>
      <c r="BY71" s="13">
        <v>1189</v>
      </c>
      <c r="BZ71" s="13">
        <v>71</v>
      </c>
      <c r="CA71" s="13">
        <v>363</v>
      </c>
      <c r="CB71" s="13">
        <v>162</v>
      </c>
      <c r="CC71" s="13">
        <v>201</v>
      </c>
      <c r="CD71" s="13">
        <v>46</v>
      </c>
      <c r="CE71" s="13">
        <v>1408</v>
      </c>
      <c r="CF71" s="13">
        <v>420</v>
      </c>
      <c r="CG71" s="13">
        <v>988</v>
      </c>
      <c r="CH71" s="13">
        <v>5</v>
      </c>
      <c r="CI71" s="13">
        <v>118</v>
      </c>
      <c r="CJ71" s="13">
        <v>79</v>
      </c>
      <c r="CK71" s="13">
        <v>39</v>
      </c>
      <c r="CL71" s="13">
        <v>41</v>
      </c>
      <c r="CM71" s="13">
        <v>1290</v>
      </c>
      <c r="CN71" s="13">
        <v>341</v>
      </c>
      <c r="CO71" s="13">
        <v>949</v>
      </c>
      <c r="CP71" s="13" t="s">
        <v>17</v>
      </c>
      <c r="CQ71" s="13" t="s">
        <v>17</v>
      </c>
      <c r="CR71" s="13" t="s">
        <v>17</v>
      </c>
      <c r="CS71" s="13" t="s">
        <v>17</v>
      </c>
      <c r="CT71" s="13">
        <v>1</v>
      </c>
      <c r="CU71" s="13">
        <v>4</v>
      </c>
      <c r="CV71" s="13">
        <v>3</v>
      </c>
      <c r="CW71" s="13">
        <v>1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1</v>
      </c>
      <c r="DC71" s="13">
        <v>4</v>
      </c>
      <c r="DD71" s="13">
        <v>3</v>
      </c>
      <c r="DE71" s="13">
        <v>1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1</v>
      </c>
      <c r="DK71" s="13">
        <v>4</v>
      </c>
      <c r="DL71" s="13">
        <v>3</v>
      </c>
      <c r="DM71" s="13">
        <v>1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198</v>
      </c>
      <c r="DS71" s="13">
        <v>1030</v>
      </c>
      <c r="DT71" s="13">
        <v>687</v>
      </c>
      <c r="DU71" s="13">
        <v>343</v>
      </c>
      <c r="DV71" s="13">
        <v>35</v>
      </c>
      <c r="DW71" s="13">
        <v>79</v>
      </c>
      <c r="DX71" s="13">
        <v>47</v>
      </c>
      <c r="DY71" s="13">
        <v>32</v>
      </c>
      <c r="DZ71" s="13">
        <v>154</v>
      </c>
      <c r="EA71" s="13">
        <v>923</v>
      </c>
      <c r="EB71" s="13">
        <v>633</v>
      </c>
      <c r="EC71" s="13">
        <v>290</v>
      </c>
      <c r="ED71" s="13">
        <v>38</v>
      </c>
      <c r="EE71" s="13">
        <v>551</v>
      </c>
      <c r="EF71" s="13">
        <v>421</v>
      </c>
      <c r="EG71" s="13">
        <v>130</v>
      </c>
      <c r="EH71" s="13">
        <v>116</v>
      </c>
      <c r="EI71" s="13">
        <v>372</v>
      </c>
      <c r="EJ71" s="13">
        <v>212</v>
      </c>
      <c r="EK71" s="13">
        <v>160</v>
      </c>
      <c r="EL71" s="13">
        <v>9</v>
      </c>
      <c r="EM71" s="13">
        <v>28</v>
      </c>
      <c r="EN71" s="13">
        <v>7</v>
      </c>
      <c r="EO71" s="13">
        <v>21</v>
      </c>
    </row>
    <row r="72" spans="1:145" ht="15" customHeight="1">
      <c r="A72" s="9" t="s">
        <v>19</v>
      </c>
      <c r="B72" s="8">
        <v>113</v>
      </c>
      <c r="C72" s="13">
        <v>471</v>
      </c>
      <c r="D72" s="13">
        <v>212</v>
      </c>
      <c r="E72" s="13">
        <v>259</v>
      </c>
      <c r="F72" s="13">
        <v>91</v>
      </c>
      <c r="G72" s="13">
        <v>244</v>
      </c>
      <c r="H72" s="13">
        <v>83</v>
      </c>
      <c r="I72" s="13">
        <v>161</v>
      </c>
      <c r="J72" s="13">
        <v>22</v>
      </c>
      <c r="K72" s="13">
        <v>227</v>
      </c>
      <c r="L72" s="13">
        <v>129</v>
      </c>
      <c r="M72" s="13">
        <v>98</v>
      </c>
      <c r="N72" s="13">
        <v>20</v>
      </c>
      <c r="O72" s="13">
        <v>217</v>
      </c>
      <c r="P72" s="13">
        <v>125</v>
      </c>
      <c r="Q72" s="13">
        <v>92</v>
      </c>
      <c r="R72" s="13">
        <v>2</v>
      </c>
      <c r="S72" s="13">
        <v>10</v>
      </c>
      <c r="T72" s="13">
        <v>4</v>
      </c>
      <c r="U72" s="13">
        <v>6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52</v>
      </c>
      <c r="AA72" s="13">
        <v>124</v>
      </c>
      <c r="AB72" s="13">
        <v>46</v>
      </c>
      <c r="AC72" s="13">
        <v>78</v>
      </c>
      <c r="AD72" s="13">
        <v>40</v>
      </c>
      <c r="AE72" s="13">
        <v>69</v>
      </c>
      <c r="AF72" s="13">
        <v>24</v>
      </c>
      <c r="AG72" s="13">
        <v>45</v>
      </c>
      <c r="AH72" s="13">
        <v>12</v>
      </c>
      <c r="AI72" s="13">
        <v>55</v>
      </c>
      <c r="AJ72" s="13">
        <v>22</v>
      </c>
      <c r="AK72" s="13">
        <v>33</v>
      </c>
      <c r="AL72" s="13">
        <v>12</v>
      </c>
      <c r="AM72" s="13">
        <v>55</v>
      </c>
      <c r="AN72" s="13">
        <v>22</v>
      </c>
      <c r="AO72" s="13">
        <v>33</v>
      </c>
      <c r="AP72" s="13" t="s">
        <v>17</v>
      </c>
      <c r="AQ72" s="13" t="s">
        <v>17</v>
      </c>
      <c r="AR72" s="13" t="s">
        <v>17</v>
      </c>
      <c r="AS72" s="13" t="s">
        <v>17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27</v>
      </c>
      <c r="AY72" s="13">
        <v>141</v>
      </c>
      <c r="AZ72" s="13">
        <v>72</v>
      </c>
      <c r="BA72" s="13">
        <v>69</v>
      </c>
      <c r="BB72" s="13">
        <v>12</v>
      </c>
      <c r="BC72" s="13">
        <v>44</v>
      </c>
      <c r="BD72" s="13">
        <v>17</v>
      </c>
      <c r="BE72" s="13">
        <v>27</v>
      </c>
      <c r="BF72" s="13">
        <v>15</v>
      </c>
      <c r="BG72" s="13">
        <v>97</v>
      </c>
      <c r="BH72" s="13">
        <v>55</v>
      </c>
      <c r="BI72" s="13">
        <v>42</v>
      </c>
      <c r="BJ72" s="13">
        <v>15</v>
      </c>
      <c r="BK72" s="13">
        <v>97</v>
      </c>
      <c r="BL72" s="13">
        <v>55</v>
      </c>
      <c r="BM72" s="13">
        <v>42</v>
      </c>
      <c r="BN72" s="13" t="s">
        <v>17</v>
      </c>
      <c r="BO72" s="13" t="s">
        <v>17</v>
      </c>
      <c r="BP72" s="13" t="s">
        <v>17</v>
      </c>
      <c r="BQ72" s="13" t="s">
        <v>17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65</v>
      </c>
      <c r="BW72" s="13">
        <v>891</v>
      </c>
      <c r="BX72" s="13">
        <v>285</v>
      </c>
      <c r="BY72" s="13">
        <v>606</v>
      </c>
      <c r="BZ72" s="13">
        <v>43</v>
      </c>
      <c r="CA72" s="13">
        <v>255</v>
      </c>
      <c r="CB72" s="13">
        <v>69</v>
      </c>
      <c r="CC72" s="13">
        <v>186</v>
      </c>
      <c r="CD72" s="13">
        <v>22</v>
      </c>
      <c r="CE72" s="13">
        <v>636</v>
      </c>
      <c r="CF72" s="13">
        <v>216</v>
      </c>
      <c r="CG72" s="13">
        <v>420</v>
      </c>
      <c r="CH72" s="13">
        <v>4</v>
      </c>
      <c r="CI72" s="13">
        <v>62</v>
      </c>
      <c r="CJ72" s="13">
        <v>18</v>
      </c>
      <c r="CK72" s="13">
        <v>44</v>
      </c>
      <c r="CL72" s="13">
        <v>18</v>
      </c>
      <c r="CM72" s="13">
        <v>574</v>
      </c>
      <c r="CN72" s="13">
        <v>198</v>
      </c>
      <c r="CO72" s="13">
        <v>376</v>
      </c>
      <c r="CP72" s="13" t="s">
        <v>17</v>
      </c>
      <c r="CQ72" s="13" t="s">
        <v>17</v>
      </c>
      <c r="CR72" s="13" t="s">
        <v>17</v>
      </c>
      <c r="CS72" s="13" t="s">
        <v>17</v>
      </c>
      <c r="CT72" s="13" t="s">
        <v>17</v>
      </c>
      <c r="CU72" s="13" t="s">
        <v>17</v>
      </c>
      <c r="CV72" s="13" t="s">
        <v>17</v>
      </c>
      <c r="CW72" s="13" t="s">
        <v>17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 t="s">
        <v>17</v>
      </c>
      <c r="DC72" s="13" t="s">
        <v>17</v>
      </c>
      <c r="DD72" s="13" t="s">
        <v>17</v>
      </c>
      <c r="DE72" s="13" t="s">
        <v>17</v>
      </c>
      <c r="DF72" s="13" t="s">
        <v>17</v>
      </c>
      <c r="DG72" s="13" t="s">
        <v>17</v>
      </c>
      <c r="DH72" s="13" t="s">
        <v>17</v>
      </c>
      <c r="DI72" s="13" t="s">
        <v>17</v>
      </c>
      <c r="DJ72" s="13" t="s">
        <v>17</v>
      </c>
      <c r="DK72" s="13" t="s">
        <v>17</v>
      </c>
      <c r="DL72" s="13" t="s">
        <v>17</v>
      </c>
      <c r="DM72" s="13" t="s">
        <v>17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43</v>
      </c>
      <c r="DS72" s="13">
        <v>362</v>
      </c>
      <c r="DT72" s="13">
        <v>168</v>
      </c>
      <c r="DU72" s="13">
        <v>194</v>
      </c>
      <c r="DV72" s="13">
        <v>5</v>
      </c>
      <c r="DW72" s="13">
        <v>26</v>
      </c>
      <c r="DX72" s="13">
        <v>23</v>
      </c>
      <c r="DY72" s="13">
        <v>3</v>
      </c>
      <c r="DZ72" s="13">
        <v>36</v>
      </c>
      <c r="EA72" s="13">
        <v>331</v>
      </c>
      <c r="EB72" s="13">
        <v>142</v>
      </c>
      <c r="EC72" s="13">
        <v>189</v>
      </c>
      <c r="ED72" s="13">
        <v>24</v>
      </c>
      <c r="EE72" s="13">
        <v>276</v>
      </c>
      <c r="EF72" s="13">
        <v>108</v>
      </c>
      <c r="EG72" s="13">
        <v>168</v>
      </c>
      <c r="EH72" s="13">
        <v>12</v>
      </c>
      <c r="EI72" s="13">
        <v>55</v>
      </c>
      <c r="EJ72" s="13">
        <v>34</v>
      </c>
      <c r="EK72" s="13">
        <v>21</v>
      </c>
      <c r="EL72" s="13">
        <v>2</v>
      </c>
      <c r="EM72" s="13">
        <v>5</v>
      </c>
      <c r="EN72" s="13">
        <v>3</v>
      </c>
      <c r="EO72" s="13">
        <v>2</v>
      </c>
    </row>
    <row r="73" spans="1:145" ht="15" customHeight="1">
      <c r="A73" s="9" t="s">
        <v>20</v>
      </c>
      <c r="B73" s="8">
        <v>311</v>
      </c>
      <c r="C73" s="13">
        <v>2170</v>
      </c>
      <c r="D73" s="13">
        <v>1015</v>
      </c>
      <c r="E73" s="13">
        <v>1155</v>
      </c>
      <c r="F73" s="13">
        <v>229</v>
      </c>
      <c r="G73" s="13">
        <v>719</v>
      </c>
      <c r="H73" s="13">
        <v>309</v>
      </c>
      <c r="I73" s="13">
        <v>410</v>
      </c>
      <c r="J73" s="13">
        <v>82</v>
      </c>
      <c r="K73" s="13">
        <v>1451</v>
      </c>
      <c r="L73" s="13">
        <v>706</v>
      </c>
      <c r="M73" s="13">
        <v>745</v>
      </c>
      <c r="N73" s="13">
        <v>75</v>
      </c>
      <c r="O73" s="13">
        <v>1388</v>
      </c>
      <c r="P73" s="13">
        <v>694</v>
      </c>
      <c r="Q73" s="13">
        <v>694</v>
      </c>
      <c r="R73" s="13">
        <v>7</v>
      </c>
      <c r="S73" s="13">
        <v>63</v>
      </c>
      <c r="T73" s="13">
        <v>12</v>
      </c>
      <c r="U73" s="13">
        <v>51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133</v>
      </c>
      <c r="AA73" s="13">
        <v>674</v>
      </c>
      <c r="AB73" s="13">
        <v>283</v>
      </c>
      <c r="AC73" s="13">
        <v>391</v>
      </c>
      <c r="AD73" s="13">
        <v>79</v>
      </c>
      <c r="AE73" s="13">
        <v>165</v>
      </c>
      <c r="AF73" s="13">
        <v>68</v>
      </c>
      <c r="AG73" s="13">
        <v>97</v>
      </c>
      <c r="AH73" s="13">
        <v>54</v>
      </c>
      <c r="AI73" s="13">
        <v>509</v>
      </c>
      <c r="AJ73" s="13">
        <v>215</v>
      </c>
      <c r="AK73" s="13">
        <v>294</v>
      </c>
      <c r="AL73" s="13">
        <v>52</v>
      </c>
      <c r="AM73" s="13">
        <v>474</v>
      </c>
      <c r="AN73" s="13">
        <v>194</v>
      </c>
      <c r="AO73" s="13">
        <v>280</v>
      </c>
      <c r="AP73" s="13">
        <v>2</v>
      </c>
      <c r="AQ73" s="13">
        <v>35</v>
      </c>
      <c r="AR73" s="13">
        <v>21</v>
      </c>
      <c r="AS73" s="13">
        <v>14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72</v>
      </c>
      <c r="AY73" s="13">
        <v>1012</v>
      </c>
      <c r="AZ73" s="13">
        <v>514</v>
      </c>
      <c r="BA73" s="13">
        <v>498</v>
      </c>
      <c r="BB73" s="13">
        <v>38</v>
      </c>
      <c r="BC73" s="13">
        <v>111</v>
      </c>
      <c r="BD73" s="13">
        <v>16</v>
      </c>
      <c r="BE73" s="13">
        <v>95</v>
      </c>
      <c r="BF73" s="13">
        <v>33</v>
      </c>
      <c r="BG73" s="13">
        <v>900</v>
      </c>
      <c r="BH73" s="13">
        <v>498</v>
      </c>
      <c r="BI73" s="13">
        <v>402</v>
      </c>
      <c r="BJ73" s="13">
        <v>26</v>
      </c>
      <c r="BK73" s="13">
        <v>288</v>
      </c>
      <c r="BL73" s="13">
        <v>150</v>
      </c>
      <c r="BM73" s="13">
        <v>138</v>
      </c>
      <c r="BN73" s="13">
        <v>7</v>
      </c>
      <c r="BO73" s="13">
        <v>612</v>
      </c>
      <c r="BP73" s="13">
        <v>348</v>
      </c>
      <c r="BQ73" s="13">
        <v>264</v>
      </c>
      <c r="BR73" s="13">
        <v>1</v>
      </c>
      <c r="BS73" s="13">
        <v>1</v>
      </c>
      <c r="BT73" s="13" t="s">
        <v>17</v>
      </c>
      <c r="BU73" s="13">
        <v>1</v>
      </c>
      <c r="BV73" s="13">
        <v>170</v>
      </c>
      <c r="BW73" s="13">
        <v>2651</v>
      </c>
      <c r="BX73" s="13">
        <v>556</v>
      </c>
      <c r="BY73" s="13">
        <v>2095</v>
      </c>
      <c r="BZ73" s="13">
        <v>99</v>
      </c>
      <c r="CA73" s="13">
        <v>579</v>
      </c>
      <c r="CB73" s="13">
        <v>157</v>
      </c>
      <c r="CC73" s="13">
        <v>422</v>
      </c>
      <c r="CD73" s="13">
        <v>71</v>
      </c>
      <c r="CE73" s="13">
        <v>2072</v>
      </c>
      <c r="CF73" s="13">
        <v>399</v>
      </c>
      <c r="CG73" s="13">
        <v>1673</v>
      </c>
      <c r="CH73" s="13">
        <v>27</v>
      </c>
      <c r="CI73" s="13">
        <v>907</v>
      </c>
      <c r="CJ73" s="13">
        <v>105</v>
      </c>
      <c r="CK73" s="13">
        <v>802</v>
      </c>
      <c r="CL73" s="13">
        <v>44</v>
      </c>
      <c r="CM73" s="13">
        <v>1165</v>
      </c>
      <c r="CN73" s="13">
        <v>294</v>
      </c>
      <c r="CO73" s="13">
        <v>871</v>
      </c>
      <c r="CP73" s="13" t="s">
        <v>17</v>
      </c>
      <c r="CQ73" s="13" t="s">
        <v>17</v>
      </c>
      <c r="CR73" s="13" t="s">
        <v>17</v>
      </c>
      <c r="CS73" s="13" t="s">
        <v>17</v>
      </c>
      <c r="CT73" s="13" t="s">
        <v>17</v>
      </c>
      <c r="CU73" s="13" t="s">
        <v>17</v>
      </c>
      <c r="CV73" s="13" t="s">
        <v>17</v>
      </c>
      <c r="CW73" s="13" t="s">
        <v>17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 t="s">
        <v>17</v>
      </c>
      <c r="DC73" s="13" t="s">
        <v>17</v>
      </c>
      <c r="DD73" s="13" t="s">
        <v>17</v>
      </c>
      <c r="DE73" s="13" t="s">
        <v>17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 t="s">
        <v>17</v>
      </c>
      <c r="DK73" s="13" t="s">
        <v>17</v>
      </c>
      <c r="DL73" s="13" t="s">
        <v>17</v>
      </c>
      <c r="DM73" s="13" t="s">
        <v>17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69</v>
      </c>
      <c r="DS73" s="13">
        <v>927</v>
      </c>
      <c r="DT73" s="13">
        <v>647</v>
      </c>
      <c r="DU73" s="13">
        <v>280</v>
      </c>
      <c r="DV73" s="13">
        <v>15</v>
      </c>
      <c r="DW73" s="13">
        <v>25</v>
      </c>
      <c r="DX73" s="13">
        <v>19</v>
      </c>
      <c r="DY73" s="13">
        <v>6</v>
      </c>
      <c r="DZ73" s="13">
        <v>51</v>
      </c>
      <c r="EA73" s="13">
        <v>895</v>
      </c>
      <c r="EB73" s="13">
        <v>625</v>
      </c>
      <c r="EC73" s="13">
        <v>270</v>
      </c>
      <c r="ED73" s="13">
        <v>34</v>
      </c>
      <c r="EE73" s="13">
        <v>697</v>
      </c>
      <c r="EF73" s="13">
        <v>503</v>
      </c>
      <c r="EG73" s="13">
        <v>194</v>
      </c>
      <c r="EH73" s="13">
        <v>17</v>
      </c>
      <c r="EI73" s="13">
        <v>198</v>
      </c>
      <c r="EJ73" s="13">
        <v>122</v>
      </c>
      <c r="EK73" s="13">
        <v>76</v>
      </c>
      <c r="EL73" s="13">
        <v>3</v>
      </c>
      <c r="EM73" s="13">
        <v>7</v>
      </c>
      <c r="EN73" s="13">
        <v>3</v>
      </c>
      <c r="EO73" s="13">
        <v>4</v>
      </c>
    </row>
    <row r="74" spans="1:145" ht="15" customHeight="1">
      <c r="A74" s="9" t="s">
        <v>21</v>
      </c>
      <c r="B74" s="8">
        <v>48</v>
      </c>
      <c r="C74" s="13">
        <v>416</v>
      </c>
      <c r="D74" s="13">
        <v>230</v>
      </c>
      <c r="E74" s="13">
        <v>157</v>
      </c>
      <c r="F74" s="13">
        <v>34</v>
      </c>
      <c r="G74" s="13">
        <v>105</v>
      </c>
      <c r="H74" s="13">
        <v>56</v>
      </c>
      <c r="I74" s="13">
        <v>49</v>
      </c>
      <c r="J74" s="13">
        <v>14</v>
      </c>
      <c r="K74" s="13">
        <v>311</v>
      </c>
      <c r="L74" s="13">
        <v>174</v>
      </c>
      <c r="M74" s="13">
        <v>108</v>
      </c>
      <c r="N74" s="13">
        <v>14</v>
      </c>
      <c r="O74" s="13">
        <v>311</v>
      </c>
      <c r="P74" s="13">
        <v>174</v>
      </c>
      <c r="Q74" s="13">
        <v>108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16</v>
      </c>
      <c r="AA74" s="13">
        <v>72</v>
      </c>
      <c r="AB74" s="13">
        <v>25</v>
      </c>
      <c r="AC74" s="13">
        <v>47</v>
      </c>
      <c r="AD74" s="13">
        <v>9</v>
      </c>
      <c r="AE74" s="13">
        <v>27</v>
      </c>
      <c r="AF74" s="13">
        <v>10</v>
      </c>
      <c r="AG74" s="13">
        <v>17</v>
      </c>
      <c r="AH74" s="13">
        <v>7</v>
      </c>
      <c r="AI74" s="13">
        <v>45</v>
      </c>
      <c r="AJ74" s="13">
        <v>15</v>
      </c>
      <c r="AK74" s="13">
        <v>30</v>
      </c>
      <c r="AL74" s="13">
        <v>7</v>
      </c>
      <c r="AM74" s="13">
        <v>45</v>
      </c>
      <c r="AN74" s="13">
        <v>15</v>
      </c>
      <c r="AO74" s="13">
        <v>30</v>
      </c>
      <c r="AP74" s="13" t="s">
        <v>17</v>
      </c>
      <c r="AQ74" s="13" t="s">
        <v>17</v>
      </c>
      <c r="AR74" s="13" t="s">
        <v>17</v>
      </c>
      <c r="AS74" s="13" t="s">
        <v>17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12</v>
      </c>
      <c r="AY74" s="13">
        <v>70</v>
      </c>
      <c r="AZ74" s="13">
        <v>34</v>
      </c>
      <c r="BA74" s="13">
        <v>36</v>
      </c>
      <c r="BB74" s="13">
        <v>6</v>
      </c>
      <c r="BC74" s="13">
        <v>19</v>
      </c>
      <c r="BD74" s="13">
        <v>6</v>
      </c>
      <c r="BE74" s="13">
        <v>13</v>
      </c>
      <c r="BF74" s="13">
        <v>6</v>
      </c>
      <c r="BG74" s="13">
        <v>51</v>
      </c>
      <c r="BH74" s="13">
        <v>28</v>
      </c>
      <c r="BI74" s="13">
        <v>23</v>
      </c>
      <c r="BJ74" s="13">
        <v>6</v>
      </c>
      <c r="BK74" s="13">
        <v>51</v>
      </c>
      <c r="BL74" s="13">
        <v>28</v>
      </c>
      <c r="BM74" s="13">
        <v>23</v>
      </c>
      <c r="BN74" s="13" t="s">
        <v>17</v>
      </c>
      <c r="BO74" s="13" t="s">
        <v>17</v>
      </c>
      <c r="BP74" s="13" t="s">
        <v>17</v>
      </c>
      <c r="BQ74" s="13" t="s">
        <v>17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24</v>
      </c>
      <c r="BW74" s="13">
        <v>264</v>
      </c>
      <c r="BX74" s="13">
        <v>51</v>
      </c>
      <c r="BY74" s="13">
        <v>213</v>
      </c>
      <c r="BZ74" s="13">
        <v>15</v>
      </c>
      <c r="CA74" s="13">
        <v>150</v>
      </c>
      <c r="CB74" s="13">
        <v>26</v>
      </c>
      <c r="CC74" s="13">
        <v>124</v>
      </c>
      <c r="CD74" s="13">
        <v>9</v>
      </c>
      <c r="CE74" s="13">
        <v>114</v>
      </c>
      <c r="CF74" s="13">
        <v>25</v>
      </c>
      <c r="CG74" s="13">
        <v>89</v>
      </c>
      <c r="CH74" s="13">
        <v>3</v>
      </c>
      <c r="CI74" s="13">
        <v>44</v>
      </c>
      <c r="CJ74" s="13">
        <v>13</v>
      </c>
      <c r="CK74" s="13">
        <v>31</v>
      </c>
      <c r="CL74" s="13">
        <v>6</v>
      </c>
      <c r="CM74" s="13">
        <v>70</v>
      </c>
      <c r="CN74" s="13">
        <v>12</v>
      </c>
      <c r="CO74" s="13">
        <v>58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 t="s">
        <v>17</v>
      </c>
      <c r="CU74" s="13" t="s">
        <v>17</v>
      </c>
      <c r="CV74" s="13" t="s">
        <v>17</v>
      </c>
      <c r="CW74" s="13" t="s">
        <v>17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8</v>
      </c>
      <c r="DS74" s="13">
        <v>24</v>
      </c>
      <c r="DT74" s="13">
        <v>12</v>
      </c>
      <c r="DU74" s="13">
        <v>12</v>
      </c>
      <c r="DV74" s="13">
        <v>3</v>
      </c>
      <c r="DW74" s="13">
        <v>7</v>
      </c>
      <c r="DX74" s="13">
        <v>3</v>
      </c>
      <c r="DY74" s="13">
        <v>4</v>
      </c>
      <c r="DZ74" s="13">
        <v>4</v>
      </c>
      <c r="EA74" s="13">
        <v>14</v>
      </c>
      <c r="EB74" s="13">
        <v>8</v>
      </c>
      <c r="EC74" s="13">
        <v>6</v>
      </c>
      <c r="ED74" s="13">
        <v>1</v>
      </c>
      <c r="EE74" s="13">
        <v>4</v>
      </c>
      <c r="EF74" s="13">
        <v>2</v>
      </c>
      <c r="EG74" s="13">
        <v>2</v>
      </c>
      <c r="EH74" s="13">
        <v>3</v>
      </c>
      <c r="EI74" s="13">
        <v>10</v>
      </c>
      <c r="EJ74" s="13">
        <v>6</v>
      </c>
      <c r="EK74" s="13">
        <v>4</v>
      </c>
      <c r="EL74" s="13">
        <v>1</v>
      </c>
      <c r="EM74" s="13">
        <v>3</v>
      </c>
      <c r="EN74" s="13">
        <v>1</v>
      </c>
      <c r="EO74" s="13">
        <v>2</v>
      </c>
    </row>
    <row r="75" spans="1:145" ht="15" customHeight="1">
      <c r="A75" s="9" t="s">
        <v>22</v>
      </c>
      <c r="B75" s="8">
        <v>36</v>
      </c>
      <c r="C75" s="13">
        <v>256</v>
      </c>
      <c r="D75" s="13">
        <v>95</v>
      </c>
      <c r="E75" s="13">
        <v>161</v>
      </c>
      <c r="F75" s="13">
        <v>28</v>
      </c>
      <c r="G75" s="13">
        <v>77</v>
      </c>
      <c r="H75" s="13">
        <v>34</v>
      </c>
      <c r="I75" s="13">
        <v>43</v>
      </c>
      <c r="J75" s="13">
        <v>8</v>
      </c>
      <c r="K75" s="13">
        <v>179</v>
      </c>
      <c r="L75" s="13">
        <v>61</v>
      </c>
      <c r="M75" s="13">
        <v>118</v>
      </c>
      <c r="N75" s="13">
        <v>8</v>
      </c>
      <c r="O75" s="13">
        <v>179</v>
      </c>
      <c r="P75" s="13">
        <v>61</v>
      </c>
      <c r="Q75" s="13">
        <v>118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16</v>
      </c>
      <c r="AA75" s="13">
        <v>46</v>
      </c>
      <c r="AB75" s="13">
        <v>16</v>
      </c>
      <c r="AC75" s="13">
        <v>30</v>
      </c>
      <c r="AD75" s="13">
        <v>12</v>
      </c>
      <c r="AE75" s="13">
        <v>29</v>
      </c>
      <c r="AF75" s="13">
        <v>10</v>
      </c>
      <c r="AG75" s="13">
        <v>19</v>
      </c>
      <c r="AH75" s="13">
        <v>4</v>
      </c>
      <c r="AI75" s="13">
        <v>17</v>
      </c>
      <c r="AJ75" s="13">
        <v>6</v>
      </c>
      <c r="AK75" s="13">
        <v>11</v>
      </c>
      <c r="AL75" s="13">
        <v>3</v>
      </c>
      <c r="AM75" s="13">
        <v>15</v>
      </c>
      <c r="AN75" s="13">
        <v>5</v>
      </c>
      <c r="AO75" s="13">
        <v>10</v>
      </c>
      <c r="AP75" s="13">
        <v>1</v>
      </c>
      <c r="AQ75" s="13">
        <v>2</v>
      </c>
      <c r="AR75" s="13">
        <v>1</v>
      </c>
      <c r="AS75" s="13">
        <v>1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9</v>
      </c>
      <c r="AY75" s="13">
        <v>53</v>
      </c>
      <c r="AZ75" s="13">
        <v>24</v>
      </c>
      <c r="BA75" s="13">
        <v>29</v>
      </c>
      <c r="BB75" s="13">
        <v>4</v>
      </c>
      <c r="BC75" s="13">
        <v>10</v>
      </c>
      <c r="BD75" s="13">
        <v>8</v>
      </c>
      <c r="BE75" s="13">
        <v>2</v>
      </c>
      <c r="BF75" s="13">
        <v>5</v>
      </c>
      <c r="BG75" s="13">
        <v>43</v>
      </c>
      <c r="BH75" s="13">
        <v>16</v>
      </c>
      <c r="BI75" s="13">
        <v>27</v>
      </c>
      <c r="BJ75" s="13">
        <v>5</v>
      </c>
      <c r="BK75" s="13">
        <v>43</v>
      </c>
      <c r="BL75" s="13">
        <v>16</v>
      </c>
      <c r="BM75" s="13">
        <v>27</v>
      </c>
      <c r="BN75" s="13" t="s">
        <v>17</v>
      </c>
      <c r="BO75" s="13" t="s">
        <v>17</v>
      </c>
      <c r="BP75" s="13" t="s">
        <v>17</v>
      </c>
      <c r="BQ75" s="13" t="s">
        <v>17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29</v>
      </c>
      <c r="BW75" s="13">
        <v>281</v>
      </c>
      <c r="BX75" s="13">
        <v>65</v>
      </c>
      <c r="BY75" s="13">
        <v>216</v>
      </c>
      <c r="BZ75" s="13">
        <v>14</v>
      </c>
      <c r="CA75" s="13">
        <v>76</v>
      </c>
      <c r="CB75" s="13">
        <v>24</v>
      </c>
      <c r="CC75" s="13">
        <v>52</v>
      </c>
      <c r="CD75" s="13">
        <v>15</v>
      </c>
      <c r="CE75" s="13">
        <v>205</v>
      </c>
      <c r="CF75" s="13">
        <v>41</v>
      </c>
      <c r="CG75" s="13">
        <v>164</v>
      </c>
      <c r="CH75" s="13">
        <v>5</v>
      </c>
      <c r="CI75" s="13">
        <v>24</v>
      </c>
      <c r="CJ75" s="13">
        <v>4</v>
      </c>
      <c r="CK75" s="13">
        <v>20</v>
      </c>
      <c r="CL75" s="13">
        <v>10</v>
      </c>
      <c r="CM75" s="13">
        <v>181</v>
      </c>
      <c r="CN75" s="13">
        <v>37</v>
      </c>
      <c r="CO75" s="13">
        <v>144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8</v>
      </c>
      <c r="DS75" s="13">
        <v>167</v>
      </c>
      <c r="DT75" s="13">
        <v>115</v>
      </c>
      <c r="DU75" s="13">
        <v>52</v>
      </c>
      <c r="DV75" s="13">
        <v>1</v>
      </c>
      <c r="DW75" s="13">
        <v>1</v>
      </c>
      <c r="DX75" s="13">
        <v>1</v>
      </c>
      <c r="DY75" s="13" t="s">
        <v>17</v>
      </c>
      <c r="DZ75" s="13">
        <v>6</v>
      </c>
      <c r="EA75" s="13">
        <v>162</v>
      </c>
      <c r="EB75" s="13">
        <v>113</v>
      </c>
      <c r="EC75" s="13">
        <v>49</v>
      </c>
      <c r="ED75" s="13">
        <v>6</v>
      </c>
      <c r="EE75" s="13">
        <v>162</v>
      </c>
      <c r="EF75" s="13">
        <v>113</v>
      </c>
      <c r="EG75" s="13">
        <v>49</v>
      </c>
      <c r="EH75" s="13" t="s">
        <v>17</v>
      </c>
      <c r="EI75" s="13" t="s">
        <v>17</v>
      </c>
      <c r="EJ75" s="13" t="s">
        <v>17</v>
      </c>
      <c r="EK75" s="13" t="s">
        <v>17</v>
      </c>
      <c r="EL75" s="13">
        <v>1</v>
      </c>
      <c r="EM75" s="13">
        <v>4</v>
      </c>
      <c r="EN75" s="13">
        <v>1</v>
      </c>
      <c r="EO75" s="13">
        <v>3</v>
      </c>
    </row>
    <row r="76" spans="1:145" ht="15" customHeight="1">
      <c r="A76" s="9" t="s">
        <v>23</v>
      </c>
      <c r="B76" s="8">
        <v>32</v>
      </c>
      <c r="C76" s="13">
        <v>167</v>
      </c>
      <c r="D76" s="13">
        <v>75</v>
      </c>
      <c r="E76" s="13">
        <v>92</v>
      </c>
      <c r="F76" s="13">
        <v>22</v>
      </c>
      <c r="G76" s="13">
        <v>62</v>
      </c>
      <c r="H76" s="13">
        <v>30</v>
      </c>
      <c r="I76" s="13">
        <v>32</v>
      </c>
      <c r="J76" s="13">
        <v>10</v>
      </c>
      <c r="K76" s="13">
        <v>105</v>
      </c>
      <c r="L76" s="13">
        <v>45</v>
      </c>
      <c r="M76" s="13">
        <v>60</v>
      </c>
      <c r="N76" s="13">
        <v>10</v>
      </c>
      <c r="O76" s="13">
        <v>105</v>
      </c>
      <c r="P76" s="13">
        <v>45</v>
      </c>
      <c r="Q76" s="13">
        <v>60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22</v>
      </c>
      <c r="AA76" s="13">
        <v>104</v>
      </c>
      <c r="AB76" s="13">
        <v>56</v>
      </c>
      <c r="AC76" s="13">
        <v>48</v>
      </c>
      <c r="AD76" s="13">
        <v>14</v>
      </c>
      <c r="AE76" s="13">
        <v>34</v>
      </c>
      <c r="AF76" s="13">
        <v>14</v>
      </c>
      <c r="AG76" s="13">
        <v>20</v>
      </c>
      <c r="AH76" s="13">
        <v>8</v>
      </c>
      <c r="AI76" s="13">
        <v>70</v>
      </c>
      <c r="AJ76" s="13">
        <v>42</v>
      </c>
      <c r="AK76" s="13">
        <v>28</v>
      </c>
      <c r="AL76" s="13">
        <v>8</v>
      </c>
      <c r="AM76" s="13">
        <v>70</v>
      </c>
      <c r="AN76" s="13">
        <v>42</v>
      </c>
      <c r="AO76" s="13">
        <v>28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1</v>
      </c>
      <c r="AY76" s="13">
        <v>1</v>
      </c>
      <c r="AZ76" s="13" t="s">
        <v>17</v>
      </c>
      <c r="BA76" s="13">
        <v>1</v>
      </c>
      <c r="BB76" s="13">
        <v>1</v>
      </c>
      <c r="BC76" s="13">
        <v>1</v>
      </c>
      <c r="BD76" s="13" t="s">
        <v>17</v>
      </c>
      <c r="BE76" s="13">
        <v>1</v>
      </c>
      <c r="BF76" s="13" t="s">
        <v>17</v>
      </c>
      <c r="BG76" s="13" t="s">
        <v>17</v>
      </c>
      <c r="BH76" s="13" t="s">
        <v>17</v>
      </c>
      <c r="BI76" s="13" t="s">
        <v>17</v>
      </c>
      <c r="BJ76" s="13" t="s">
        <v>17</v>
      </c>
      <c r="BK76" s="13" t="s">
        <v>17</v>
      </c>
      <c r="BL76" s="13" t="s">
        <v>17</v>
      </c>
      <c r="BM76" s="13" t="s">
        <v>17</v>
      </c>
      <c r="BN76" s="13" t="s">
        <v>17</v>
      </c>
      <c r="BO76" s="13" t="s">
        <v>17</v>
      </c>
      <c r="BP76" s="13" t="s">
        <v>17</v>
      </c>
      <c r="BQ76" s="13" t="s">
        <v>17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21</v>
      </c>
      <c r="BW76" s="13">
        <v>166</v>
      </c>
      <c r="BX76" s="13">
        <v>35</v>
      </c>
      <c r="BY76" s="13">
        <v>131</v>
      </c>
      <c r="BZ76" s="13">
        <v>11</v>
      </c>
      <c r="CA76" s="13">
        <v>55</v>
      </c>
      <c r="CB76" s="13">
        <v>12</v>
      </c>
      <c r="CC76" s="13">
        <v>43</v>
      </c>
      <c r="CD76" s="13">
        <v>10</v>
      </c>
      <c r="CE76" s="13">
        <v>111</v>
      </c>
      <c r="CF76" s="13">
        <v>23</v>
      </c>
      <c r="CG76" s="13">
        <v>88</v>
      </c>
      <c r="CH76" s="13">
        <v>7</v>
      </c>
      <c r="CI76" s="13">
        <v>69</v>
      </c>
      <c r="CJ76" s="13">
        <v>18</v>
      </c>
      <c r="CK76" s="13">
        <v>51</v>
      </c>
      <c r="CL76" s="13">
        <v>3</v>
      </c>
      <c r="CM76" s="13">
        <v>42</v>
      </c>
      <c r="CN76" s="13">
        <v>5</v>
      </c>
      <c r="CO76" s="13">
        <v>37</v>
      </c>
      <c r="CP76" s="13" t="s">
        <v>17</v>
      </c>
      <c r="CQ76" s="13" t="s">
        <v>17</v>
      </c>
      <c r="CR76" s="13" t="s">
        <v>17</v>
      </c>
      <c r="CS76" s="13" t="s">
        <v>17</v>
      </c>
      <c r="CT76" s="13">
        <v>15</v>
      </c>
      <c r="CU76" s="13">
        <v>130</v>
      </c>
      <c r="CV76" s="13">
        <v>67</v>
      </c>
      <c r="CW76" s="13">
        <v>63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15</v>
      </c>
      <c r="DC76" s="13">
        <v>130</v>
      </c>
      <c r="DD76" s="13">
        <v>67</v>
      </c>
      <c r="DE76" s="13">
        <v>63</v>
      </c>
      <c r="DF76" s="13">
        <v>15</v>
      </c>
      <c r="DG76" s="13">
        <v>130</v>
      </c>
      <c r="DH76" s="13">
        <v>67</v>
      </c>
      <c r="DI76" s="13">
        <v>63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10</v>
      </c>
      <c r="DS76" s="13">
        <v>37</v>
      </c>
      <c r="DT76" s="13">
        <v>16</v>
      </c>
      <c r="DU76" s="13">
        <v>21</v>
      </c>
      <c r="DV76" s="13" t="s">
        <v>17</v>
      </c>
      <c r="DW76" s="13" t="s">
        <v>17</v>
      </c>
      <c r="DX76" s="13" t="s">
        <v>17</v>
      </c>
      <c r="DY76" s="13" t="s">
        <v>17</v>
      </c>
      <c r="DZ76" s="13">
        <v>9</v>
      </c>
      <c r="EA76" s="13">
        <v>36</v>
      </c>
      <c r="EB76" s="13">
        <v>16</v>
      </c>
      <c r="EC76" s="13">
        <v>20</v>
      </c>
      <c r="ED76" s="13">
        <v>6</v>
      </c>
      <c r="EE76" s="13">
        <v>23</v>
      </c>
      <c r="EF76" s="13">
        <v>14</v>
      </c>
      <c r="EG76" s="13">
        <v>9</v>
      </c>
      <c r="EH76" s="13">
        <v>3</v>
      </c>
      <c r="EI76" s="13">
        <v>13</v>
      </c>
      <c r="EJ76" s="13">
        <v>2</v>
      </c>
      <c r="EK76" s="13">
        <v>11</v>
      </c>
      <c r="EL76" s="13">
        <v>1</v>
      </c>
      <c r="EM76" s="13">
        <v>1</v>
      </c>
      <c r="EN76" s="13" t="s">
        <v>17</v>
      </c>
      <c r="EO76" s="13">
        <v>1</v>
      </c>
    </row>
    <row r="77" spans="1:145" ht="15" customHeight="1">
      <c r="A77" s="9" t="s">
        <v>24</v>
      </c>
      <c r="B77" s="8">
        <v>51</v>
      </c>
      <c r="C77" s="13">
        <v>368</v>
      </c>
      <c r="D77" s="13">
        <v>147</v>
      </c>
      <c r="E77" s="13">
        <v>221</v>
      </c>
      <c r="F77" s="13">
        <v>36</v>
      </c>
      <c r="G77" s="13">
        <v>104</v>
      </c>
      <c r="H77" s="13">
        <v>37</v>
      </c>
      <c r="I77" s="13">
        <v>67</v>
      </c>
      <c r="J77" s="13">
        <v>15</v>
      </c>
      <c r="K77" s="13">
        <v>264</v>
      </c>
      <c r="L77" s="13">
        <v>110</v>
      </c>
      <c r="M77" s="13">
        <v>154</v>
      </c>
      <c r="N77" s="13">
        <v>15</v>
      </c>
      <c r="O77" s="13">
        <v>264</v>
      </c>
      <c r="P77" s="13">
        <v>110</v>
      </c>
      <c r="Q77" s="13">
        <v>154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18</v>
      </c>
      <c r="AA77" s="13">
        <v>86</v>
      </c>
      <c r="AB77" s="13">
        <v>40</v>
      </c>
      <c r="AC77" s="13">
        <v>46</v>
      </c>
      <c r="AD77" s="13">
        <v>11</v>
      </c>
      <c r="AE77" s="13">
        <v>27</v>
      </c>
      <c r="AF77" s="13">
        <v>10</v>
      </c>
      <c r="AG77" s="13">
        <v>17</v>
      </c>
      <c r="AH77" s="13">
        <v>7</v>
      </c>
      <c r="AI77" s="13">
        <v>59</v>
      </c>
      <c r="AJ77" s="13">
        <v>30</v>
      </c>
      <c r="AK77" s="13">
        <v>29</v>
      </c>
      <c r="AL77" s="13">
        <v>7</v>
      </c>
      <c r="AM77" s="13">
        <v>59</v>
      </c>
      <c r="AN77" s="13">
        <v>30</v>
      </c>
      <c r="AO77" s="13">
        <v>29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10</v>
      </c>
      <c r="AY77" s="13">
        <v>54</v>
      </c>
      <c r="AZ77" s="13">
        <v>17</v>
      </c>
      <c r="BA77" s="13">
        <v>37</v>
      </c>
      <c r="BB77" s="13">
        <v>7</v>
      </c>
      <c r="BC77" s="13">
        <v>24</v>
      </c>
      <c r="BD77" s="13">
        <v>6</v>
      </c>
      <c r="BE77" s="13">
        <v>18</v>
      </c>
      <c r="BF77" s="13">
        <v>3</v>
      </c>
      <c r="BG77" s="13">
        <v>30</v>
      </c>
      <c r="BH77" s="13">
        <v>11</v>
      </c>
      <c r="BI77" s="13">
        <v>19</v>
      </c>
      <c r="BJ77" s="13">
        <v>2</v>
      </c>
      <c r="BK77" s="13">
        <v>16</v>
      </c>
      <c r="BL77" s="13">
        <v>10</v>
      </c>
      <c r="BM77" s="13">
        <v>6</v>
      </c>
      <c r="BN77" s="13">
        <v>1</v>
      </c>
      <c r="BO77" s="13">
        <v>14</v>
      </c>
      <c r="BP77" s="13">
        <v>1</v>
      </c>
      <c r="BQ77" s="13">
        <v>13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17</v>
      </c>
      <c r="BW77" s="13">
        <v>127</v>
      </c>
      <c r="BX77" s="13">
        <v>26</v>
      </c>
      <c r="BY77" s="13">
        <v>101</v>
      </c>
      <c r="BZ77" s="13">
        <v>10</v>
      </c>
      <c r="CA77" s="13">
        <v>51</v>
      </c>
      <c r="CB77" s="13">
        <v>15</v>
      </c>
      <c r="CC77" s="13">
        <v>36</v>
      </c>
      <c r="CD77" s="13">
        <v>6</v>
      </c>
      <c r="CE77" s="13">
        <v>70</v>
      </c>
      <c r="CF77" s="13">
        <v>10</v>
      </c>
      <c r="CG77" s="13">
        <v>60</v>
      </c>
      <c r="CH77" s="13">
        <v>4</v>
      </c>
      <c r="CI77" s="13">
        <v>51</v>
      </c>
      <c r="CJ77" s="13">
        <v>8</v>
      </c>
      <c r="CK77" s="13">
        <v>43</v>
      </c>
      <c r="CL77" s="13">
        <v>2</v>
      </c>
      <c r="CM77" s="13">
        <v>19</v>
      </c>
      <c r="CN77" s="13">
        <v>2</v>
      </c>
      <c r="CO77" s="13">
        <v>17</v>
      </c>
      <c r="CP77" s="13">
        <v>1</v>
      </c>
      <c r="CQ77" s="13">
        <v>6</v>
      </c>
      <c r="CR77" s="13">
        <v>1</v>
      </c>
      <c r="CS77" s="13">
        <v>5</v>
      </c>
      <c r="CT77" s="13" t="s">
        <v>17</v>
      </c>
      <c r="CU77" s="13" t="s">
        <v>17</v>
      </c>
      <c r="CV77" s="13" t="s">
        <v>17</v>
      </c>
      <c r="CW77" s="13" t="s">
        <v>17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 t="s">
        <v>17</v>
      </c>
      <c r="DC77" s="13" t="s">
        <v>17</v>
      </c>
      <c r="DD77" s="13" t="s">
        <v>17</v>
      </c>
      <c r="DE77" s="13" t="s">
        <v>17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 t="s">
        <v>17</v>
      </c>
      <c r="DK77" s="13" t="s">
        <v>17</v>
      </c>
      <c r="DL77" s="13" t="s">
        <v>17</v>
      </c>
      <c r="DM77" s="13" t="s">
        <v>17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11</v>
      </c>
      <c r="DS77" s="13">
        <v>51</v>
      </c>
      <c r="DT77" s="13">
        <v>39</v>
      </c>
      <c r="DU77" s="13">
        <v>12</v>
      </c>
      <c r="DV77" s="13">
        <v>3</v>
      </c>
      <c r="DW77" s="13">
        <v>5</v>
      </c>
      <c r="DX77" s="13">
        <v>1</v>
      </c>
      <c r="DY77" s="13">
        <v>4</v>
      </c>
      <c r="DZ77" s="13">
        <v>8</v>
      </c>
      <c r="EA77" s="13">
        <v>46</v>
      </c>
      <c r="EB77" s="13">
        <v>38</v>
      </c>
      <c r="EC77" s="13">
        <v>8</v>
      </c>
      <c r="ED77" s="13">
        <v>6</v>
      </c>
      <c r="EE77" s="13">
        <v>37</v>
      </c>
      <c r="EF77" s="13">
        <v>33</v>
      </c>
      <c r="EG77" s="13">
        <v>4</v>
      </c>
      <c r="EH77" s="13">
        <v>2</v>
      </c>
      <c r="EI77" s="13">
        <v>9</v>
      </c>
      <c r="EJ77" s="13">
        <v>5</v>
      </c>
      <c r="EK77" s="13">
        <v>4</v>
      </c>
      <c r="EL77" s="13" t="s">
        <v>17</v>
      </c>
      <c r="EM77" s="13" t="s">
        <v>17</v>
      </c>
      <c r="EN77" s="13" t="s">
        <v>17</v>
      </c>
      <c r="EO77" s="13" t="s">
        <v>17</v>
      </c>
    </row>
    <row r="78" spans="1:145" ht="15" customHeight="1">
      <c r="A78" s="9" t="s">
        <v>25</v>
      </c>
      <c r="B78" s="8">
        <v>40</v>
      </c>
      <c r="C78" s="13">
        <v>262</v>
      </c>
      <c r="D78" s="13">
        <v>125</v>
      </c>
      <c r="E78" s="13">
        <v>137</v>
      </c>
      <c r="F78" s="13">
        <v>26</v>
      </c>
      <c r="G78" s="13">
        <v>79</v>
      </c>
      <c r="H78" s="13">
        <v>35</v>
      </c>
      <c r="I78" s="13">
        <v>44</v>
      </c>
      <c r="J78" s="13">
        <v>14</v>
      </c>
      <c r="K78" s="13">
        <v>183</v>
      </c>
      <c r="L78" s="13">
        <v>90</v>
      </c>
      <c r="M78" s="13">
        <v>93</v>
      </c>
      <c r="N78" s="13">
        <v>13</v>
      </c>
      <c r="O78" s="13">
        <v>162</v>
      </c>
      <c r="P78" s="13">
        <v>76</v>
      </c>
      <c r="Q78" s="13">
        <v>86</v>
      </c>
      <c r="R78" s="13">
        <v>1</v>
      </c>
      <c r="S78" s="13">
        <v>21</v>
      </c>
      <c r="T78" s="13">
        <v>14</v>
      </c>
      <c r="U78" s="13">
        <v>7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16</v>
      </c>
      <c r="AA78" s="13">
        <v>66</v>
      </c>
      <c r="AB78" s="13">
        <v>36</v>
      </c>
      <c r="AC78" s="13">
        <v>30</v>
      </c>
      <c r="AD78" s="13">
        <v>9</v>
      </c>
      <c r="AE78" s="13">
        <v>25</v>
      </c>
      <c r="AF78" s="13">
        <v>10</v>
      </c>
      <c r="AG78" s="13">
        <v>15</v>
      </c>
      <c r="AH78" s="13">
        <v>7</v>
      </c>
      <c r="AI78" s="13">
        <v>41</v>
      </c>
      <c r="AJ78" s="13">
        <v>26</v>
      </c>
      <c r="AK78" s="13">
        <v>15</v>
      </c>
      <c r="AL78" s="13">
        <v>7</v>
      </c>
      <c r="AM78" s="13">
        <v>41</v>
      </c>
      <c r="AN78" s="13">
        <v>26</v>
      </c>
      <c r="AO78" s="13">
        <v>15</v>
      </c>
      <c r="AP78" s="13" t="s">
        <v>17</v>
      </c>
      <c r="AQ78" s="13" t="s">
        <v>17</v>
      </c>
      <c r="AR78" s="13" t="s">
        <v>17</v>
      </c>
      <c r="AS78" s="13" t="s">
        <v>17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6</v>
      </c>
      <c r="AY78" s="13">
        <v>51</v>
      </c>
      <c r="AZ78" s="13">
        <v>22</v>
      </c>
      <c r="BA78" s="13">
        <v>29</v>
      </c>
      <c r="BB78" s="13">
        <v>1</v>
      </c>
      <c r="BC78" s="13">
        <v>5</v>
      </c>
      <c r="BD78" s="13" t="s">
        <v>17</v>
      </c>
      <c r="BE78" s="13">
        <v>5</v>
      </c>
      <c r="BF78" s="13">
        <v>5</v>
      </c>
      <c r="BG78" s="13">
        <v>46</v>
      </c>
      <c r="BH78" s="13">
        <v>22</v>
      </c>
      <c r="BI78" s="13">
        <v>24</v>
      </c>
      <c r="BJ78" s="13">
        <v>4</v>
      </c>
      <c r="BK78" s="13">
        <v>45</v>
      </c>
      <c r="BL78" s="13">
        <v>21</v>
      </c>
      <c r="BM78" s="13">
        <v>24</v>
      </c>
      <c r="BN78" s="13">
        <v>1</v>
      </c>
      <c r="BO78" s="13">
        <v>1</v>
      </c>
      <c r="BP78" s="13">
        <v>1</v>
      </c>
      <c r="BQ78" s="13" t="s">
        <v>17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19</v>
      </c>
      <c r="BW78" s="13">
        <v>151</v>
      </c>
      <c r="BX78" s="13">
        <v>37</v>
      </c>
      <c r="BY78" s="13">
        <v>114</v>
      </c>
      <c r="BZ78" s="13">
        <v>10</v>
      </c>
      <c r="CA78" s="13">
        <v>66</v>
      </c>
      <c r="CB78" s="13">
        <v>25</v>
      </c>
      <c r="CC78" s="13">
        <v>41</v>
      </c>
      <c r="CD78" s="13">
        <v>9</v>
      </c>
      <c r="CE78" s="13">
        <v>85</v>
      </c>
      <c r="CF78" s="13">
        <v>12</v>
      </c>
      <c r="CG78" s="13">
        <v>73</v>
      </c>
      <c r="CH78" s="13">
        <v>5</v>
      </c>
      <c r="CI78" s="13">
        <v>25</v>
      </c>
      <c r="CJ78" s="13">
        <v>5</v>
      </c>
      <c r="CK78" s="13">
        <v>20</v>
      </c>
      <c r="CL78" s="13">
        <v>4</v>
      </c>
      <c r="CM78" s="13">
        <v>60</v>
      </c>
      <c r="CN78" s="13">
        <v>7</v>
      </c>
      <c r="CO78" s="13">
        <v>53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8</v>
      </c>
      <c r="DS78" s="13">
        <v>33</v>
      </c>
      <c r="DT78" s="13">
        <v>22</v>
      </c>
      <c r="DU78" s="13">
        <v>11</v>
      </c>
      <c r="DV78" s="13" t="s">
        <v>17</v>
      </c>
      <c r="DW78" s="13" t="s">
        <v>17</v>
      </c>
      <c r="DX78" s="13" t="s">
        <v>17</v>
      </c>
      <c r="DY78" s="13" t="s">
        <v>17</v>
      </c>
      <c r="DZ78" s="13">
        <v>5</v>
      </c>
      <c r="EA78" s="13">
        <v>29</v>
      </c>
      <c r="EB78" s="13">
        <v>21</v>
      </c>
      <c r="EC78" s="13">
        <v>8</v>
      </c>
      <c r="ED78" s="13">
        <v>4</v>
      </c>
      <c r="EE78" s="13">
        <v>27</v>
      </c>
      <c r="EF78" s="13">
        <v>20</v>
      </c>
      <c r="EG78" s="13">
        <v>7</v>
      </c>
      <c r="EH78" s="13">
        <v>1</v>
      </c>
      <c r="EI78" s="13">
        <v>2</v>
      </c>
      <c r="EJ78" s="13">
        <v>1</v>
      </c>
      <c r="EK78" s="13">
        <v>1</v>
      </c>
      <c r="EL78" s="13">
        <v>3</v>
      </c>
      <c r="EM78" s="13">
        <v>4</v>
      </c>
      <c r="EN78" s="13">
        <v>1</v>
      </c>
      <c r="EO78" s="13">
        <v>3</v>
      </c>
    </row>
    <row r="79" spans="1:145" ht="15" customHeight="1">
      <c r="A79" s="9" t="s">
        <v>26</v>
      </c>
      <c r="B79" s="8">
        <v>34</v>
      </c>
      <c r="C79" s="13">
        <v>120</v>
      </c>
      <c r="D79" s="13">
        <v>56</v>
      </c>
      <c r="E79" s="13">
        <v>64</v>
      </c>
      <c r="F79" s="13">
        <v>29</v>
      </c>
      <c r="G79" s="13">
        <v>92</v>
      </c>
      <c r="H79" s="13">
        <v>45</v>
      </c>
      <c r="I79" s="13">
        <v>47</v>
      </c>
      <c r="J79" s="13">
        <v>5</v>
      </c>
      <c r="K79" s="13">
        <v>28</v>
      </c>
      <c r="L79" s="13">
        <v>11</v>
      </c>
      <c r="M79" s="13">
        <v>17</v>
      </c>
      <c r="N79" s="13">
        <v>5</v>
      </c>
      <c r="O79" s="13">
        <v>28</v>
      </c>
      <c r="P79" s="13">
        <v>11</v>
      </c>
      <c r="Q79" s="13">
        <v>17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14</v>
      </c>
      <c r="AA79" s="13">
        <v>33</v>
      </c>
      <c r="AB79" s="13">
        <v>12</v>
      </c>
      <c r="AC79" s="13">
        <v>21</v>
      </c>
      <c r="AD79" s="13">
        <v>9</v>
      </c>
      <c r="AE79" s="13">
        <v>20</v>
      </c>
      <c r="AF79" s="13">
        <v>11</v>
      </c>
      <c r="AG79" s="13">
        <v>9</v>
      </c>
      <c r="AH79" s="13">
        <v>5</v>
      </c>
      <c r="AI79" s="13">
        <v>13</v>
      </c>
      <c r="AJ79" s="13">
        <v>1</v>
      </c>
      <c r="AK79" s="13">
        <v>12</v>
      </c>
      <c r="AL79" s="13">
        <v>5</v>
      </c>
      <c r="AM79" s="13">
        <v>13</v>
      </c>
      <c r="AN79" s="13">
        <v>1</v>
      </c>
      <c r="AO79" s="13">
        <v>12</v>
      </c>
      <c r="AP79" s="13" t="s">
        <v>17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10</v>
      </c>
      <c r="AY79" s="13">
        <v>50</v>
      </c>
      <c r="AZ79" s="13">
        <v>16</v>
      </c>
      <c r="BA79" s="13">
        <v>34</v>
      </c>
      <c r="BB79" s="13">
        <v>3</v>
      </c>
      <c r="BC79" s="13">
        <v>7</v>
      </c>
      <c r="BD79" s="13" t="s">
        <v>17</v>
      </c>
      <c r="BE79" s="13">
        <v>7</v>
      </c>
      <c r="BF79" s="13">
        <v>7</v>
      </c>
      <c r="BG79" s="13">
        <v>43</v>
      </c>
      <c r="BH79" s="13">
        <v>16</v>
      </c>
      <c r="BI79" s="13">
        <v>27</v>
      </c>
      <c r="BJ79" s="13">
        <v>7</v>
      </c>
      <c r="BK79" s="13">
        <v>43</v>
      </c>
      <c r="BL79" s="13">
        <v>16</v>
      </c>
      <c r="BM79" s="13">
        <v>27</v>
      </c>
      <c r="BN79" s="13" t="s">
        <v>17</v>
      </c>
      <c r="BO79" s="13" t="s">
        <v>17</v>
      </c>
      <c r="BP79" s="13" t="s">
        <v>17</v>
      </c>
      <c r="BQ79" s="13" t="s">
        <v>17</v>
      </c>
      <c r="BR79" s="13" t="s">
        <v>17</v>
      </c>
      <c r="BS79" s="13" t="s">
        <v>17</v>
      </c>
      <c r="BT79" s="13" t="s">
        <v>17</v>
      </c>
      <c r="BU79" s="13" t="s">
        <v>17</v>
      </c>
      <c r="BV79" s="13">
        <v>31</v>
      </c>
      <c r="BW79" s="13">
        <v>268</v>
      </c>
      <c r="BX79" s="13">
        <v>61</v>
      </c>
      <c r="BY79" s="13">
        <v>207</v>
      </c>
      <c r="BZ79" s="13">
        <v>15</v>
      </c>
      <c r="CA79" s="13">
        <v>58</v>
      </c>
      <c r="CB79" s="13">
        <v>17</v>
      </c>
      <c r="CC79" s="13">
        <v>41</v>
      </c>
      <c r="CD79" s="13">
        <v>16</v>
      </c>
      <c r="CE79" s="13">
        <v>210</v>
      </c>
      <c r="CF79" s="13">
        <v>44</v>
      </c>
      <c r="CG79" s="13">
        <v>166</v>
      </c>
      <c r="CH79" s="13">
        <v>13</v>
      </c>
      <c r="CI79" s="13">
        <v>170</v>
      </c>
      <c r="CJ79" s="13">
        <v>41</v>
      </c>
      <c r="CK79" s="13">
        <v>129</v>
      </c>
      <c r="CL79" s="13">
        <v>3</v>
      </c>
      <c r="CM79" s="13">
        <v>40</v>
      </c>
      <c r="CN79" s="13">
        <v>3</v>
      </c>
      <c r="CO79" s="13">
        <v>37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 t="s">
        <v>17</v>
      </c>
      <c r="DS79" s="13" t="s">
        <v>17</v>
      </c>
      <c r="DT79" s="13" t="s">
        <v>17</v>
      </c>
      <c r="DU79" s="13" t="s">
        <v>17</v>
      </c>
      <c r="DV79" s="13" t="s">
        <v>17</v>
      </c>
      <c r="DW79" s="13" t="s">
        <v>17</v>
      </c>
      <c r="DX79" s="13" t="s">
        <v>17</v>
      </c>
      <c r="DY79" s="13" t="s">
        <v>17</v>
      </c>
      <c r="DZ79" s="13" t="s">
        <v>17</v>
      </c>
      <c r="EA79" s="13" t="s">
        <v>17</v>
      </c>
      <c r="EB79" s="13" t="s">
        <v>17</v>
      </c>
      <c r="EC79" s="13" t="s">
        <v>17</v>
      </c>
      <c r="ED79" s="13" t="s">
        <v>17</v>
      </c>
      <c r="EE79" s="13" t="s">
        <v>17</v>
      </c>
      <c r="EF79" s="13" t="s">
        <v>17</v>
      </c>
      <c r="EG79" s="13" t="s">
        <v>17</v>
      </c>
      <c r="EH79" s="13" t="s">
        <v>17</v>
      </c>
      <c r="EI79" s="13" t="s">
        <v>17</v>
      </c>
      <c r="EJ79" s="13" t="s">
        <v>17</v>
      </c>
      <c r="EK79" s="13" t="s">
        <v>17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53</v>
      </c>
      <c r="C80" s="13">
        <v>299</v>
      </c>
      <c r="D80" s="13">
        <v>145</v>
      </c>
      <c r="E80" s="13">
        <v>154</v>
      </c>
      <c r="F80" s="13">
        <v>41</v>
      </c>
      <c r="G80" s="13">
        <v>130</v>
      </c>
      <c r="H80" s="13">
        <v>63</v>
      </c>
      <c r="I80" s="13">
        <v>67</v>
      </c>
      <c r="J80" s="13">
        <v>12</v>
      </c>
      <c r="K80" s="13">
        <v>169</v>
      </c>
      <c r="L80" s="13">
        <v>82</v>
      </c>
      <c r="M80" s="13">
        <v>87</v>
      </c>
      <c r="N80" s="13">
        <v>12</v>
      </c>
      <c r="O80" s="13">
        <v>169</v>
      </c>
      <c r="P80" s="13">
        <v>82</v>
      </c>
      <c r="Q80" s="13">
        <v>87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18</v>
      </c>
      <c r="AA80" s="13">
        <v>56</v>
      </c>
      <c r="AB80" s="13">
        <v>21</v>
      </c>
      <c r="AC80" s="13">
        <v>35</v>
      </c>
      <c r="AD80" s="13">
        <v>12</v>
      </c>
      <c r="AE80" s="13">
        <v>25</v>
      </c>
      <c r="AF80" s="13">
        <v>10</v>
      </c>
      <c r="AG80" s="13">
        <v>15</v>
      </c>
      <c r="AH80" s="13">
        <v>6</v>
      </c>
      <c r="AI80" s="13">
        <v>31</v>
      </c>
      <c r="AJ80" s="13">
        <v>11</v>
      </c>
      <c r="AK80" s="13">
        <v>20</v>
      </c>
      <c r="AL80" s="13">
        <v>5</v>
      </c>
      <c r="AM80" s="13">
        <v>26</v>
      </c>
      <c r="AN80" s="13">
        <v>8</v>
      </c>
      <c r="AO80" s="13">
        <v>18</v>
      </c>
      <c r="AP80" s="13">
        <v>1</v>
      </c>
      <c r="AQ80" s="13">
        <v>5</v>
      </c>
      <c r="AR80" s="13">
        <v>3</v>
      </c>
      <c r="AS80" s="13">
        <v>2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13</v>
      </c>
      <c r="AY80" s="13">
        <v>62</v>
      </c>
      <c r="AZ80" s="13">
        <v>35</v>
      </c>
      <c r="BA80" s="13">
        <v>27</v>
      </c>
      <c r="BB80" s="13">
        <v>6</v>
      </c>
      <c r="BC80" s="13">
        <v>12</v>
      </c>
      <c r="BD80" s="13">
        <v>3</v>
      </c>
      <c r="BE80" s="13">
        <v>9</v>
      </c>
      <c r="BF80" s="13">
        <v>7</v>
      </c>
      <c r="BG80" s="13">
        <v>50</v>
      </c>
      <c r="BH80" s="13">
        <v>32</v>
      </c>
      <c r="BI80" s="13">
        <v>18</v>
      </c>
      <c r="BJ80" s="13">
        <v>7</v>
      </c>
      <c r="BK80" s="13">
        <v>50</v>
      </c>
      <c r="BL80" s="13">
        <v>32</v>
      </c>
      <c r="BM80" s="13">
        <v>18</v>
      </c>
      <c r="BN80" s="13" t="s">
        <v>17</v>
      </c>
      <c r="BO80" s="13" t="s">
        <v>17</v>
      </c>
      <c r="BP80" s="13" t="s">
        <v>17</v>
      </c>
      <c r="BQ80" s="13" t="s">
        <v>17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21</v>
      </c>
      <c r="BW80" s="13">
        <v>173</v>
      </c>
      <c r="BX80" s="13">
        <v>56</v>
      </c>
      <c r="BY80" s="13">
        <v>117</v>
      </c>
      <c r="BZ80" s="13">
        <v>12</v>
      </c>
      <c r="CA80" s="13">
        <v>34</v>
      </c>
      <c r="CB80" s="13">
        <v>19</v>
      </c>
      <c r="CC80" s="13">
        <v>15</v>
      </c>
      <c r="CD80" s="13">
        <v>9</v>
      </c>
      <c r="CE80" s="13">
        <v>139</v>
      </c>
      <c r="CF80" s="13">
        <v>37</v>
      </c>
      <c r="CG80" s="13">
        <v>102</v>
      </c>
      <c r="CH80" s="13">
        <v>6</v>
      </c>
      <c r="CI80" s="13">
        <v>101</v>
      </c>
      <c r="CJ80" s="13">
        <v>24</v>
      </c>
      <c r="CK80" s="13">
        <v>77</v>
      </c>
      <c r="CL80" s="13">
        <v>3</v>
      </c>
      <c r="CM80" s="13">
        <v>38</v>
      </c>
      <c r="CN80" s="13">
        <v>13</v>
      </c>
      <c r="CO80" s="13">
        <v>25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 t="s">
        <v>17</v>
      </c>
      <c r="CU80" s="13" t="s">
        <v>17</v>
      </c>
      <c r="CV80" s="13" t="s">
        <v>17</v>
      </c>
      <c r="CW80" s="13" t="s">
        <v>17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 t="s">
        <v>17</v>
      </c>
      <c r="DC80" s="13" t="s">
        <v>17</v>
      </c>
      <c r="DD80" s="13" t="s">
        <v>17</v>
      </c>
      <c r="DE80" s="13" t="s">
        <v>17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7</v>
      </c>
      <c r="DS80" s="13">
        <v>79</v>
      </c>
      <c r="DT80" s="13">
        <v>25</v>
      </c>
      <c r="DU80" s="13">
        <v>54</v>
      </c>
      <c r="DV80" s="13">
        <v>1</v>
      </c>
      <c r="DW80" s="13">
        <v>1</v>
      </c>
      <c r="DX80" s="13">
        <v>1</v>
      </c>
      <c r="DY80" s="13" t="s">
        <v>17</v>
      </c>
      <c r="DZ80" s="13">
        <v>6</v>
      </c>
      <c r="EA80" s="13">
        <v>78</v>
      </c>
      <c r="EB80" s="13">
        <v>24</v>
      </c>
      <c r="EC80" s="13">
        <v>54</v>
      </c>
      <c r="ED80" s="13">
        <v>4</v>
      </c>
      <c r="EE80" s="13">
        <v>38</v>
      </c>
      <c r="EF80" s="13">
        <v>12</v>
      </c>
      <c r="EG80" s="13">
        <v>26</v>
      </c>
      <c r="EH80" s="13">
        <v>2</v>
      </c>
      <c r="EI80" s="13">
        <v>40</v>
      </c>
      <c r="EJ80" s="13">
        <v>12</v>
      </c>
      <c r="EK80" s="13">
        <v>28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1</v>
      </c>
      <c r="C81" s="13">
        <v>1</v>
      </c>
      <c r="D81" s="13">
        <v>1</v>
      </c>
      <c r="E81" s="13" t="s">
        <v>17</v>
      </c>
      <c r="F81" s="13">
        <v>1</v>
      </c>
      <c r="G81" s="13">
        <v>1</v>
      </c>
      <c r="H81" s="13">
        <v>1</v>
      </c>
      <c r="I81" s="13" t="s">
        <v>17</v>
      </c>
      <c r="J81" s="13" t="s">
        <v>17</v>
      </c>
      <c r="K81" s="13" t="s">
        <v>17</v>
      </c>
      <c r="L81" s="13" t="s">
        <v>17</v>
      </c>
      <c r="M81" s="13" t="s">
        <v>17</v>
      </c>
      <c r="N81" s="13" t="s">
        <v>17</v>
      </c>
      <c r="O81" s="13" t="s">
        <v>17</v>
      </c>
      <c r="P81" s="13" t="s">
        <v>17</v>
      </c>
      <c r="Q81" s="13" t="s">
        <v>17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1</v>
      </c>
      <c r="AA81" s="13">
        <v>1</v>
      </c>
      <c r="AB81" s="13" t="s">
        <v>17</v>
      </c>
      <c r="AC81" s="13">
        <v>1</v>
      </c>
      <c r="AD81" s="13">
        <v>1</v>
      </c>
      <c r="AE81" s="13">
        <v>1</v>
      </c>
      <c r="AF81" s="13" t="s">
        <v>17</v>
      </c>
      <c r="AG81" s="13">
        <v>1</v>
      </c>
      <c r="AH81" s="13" t="s">
        <v>17</v>
      </c>
      <c r="AI81" s="13" t="s">
        <v>17</v>
      </c>
      <c r="AJ81" s="13" t="s">
        <v>17</v>
      </c>
      <c r="AK81" s="13" t="s">
        <v>17</v>
      </c>
      <c r="AL81" s="13" t="s">
        <v>17</v>
      </c>
      <c r="AM81" s="13" t="s">
        <v>17</v>
      </c>
      <c r="AN81" s="13" t="s">
        <v>17</v>
      </c>
      <c r="AO81" s="13" t="s">
        <v>17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>
        <v>1</v>
      </c>
      <c r="AY81" s="13">
        <v>1</v>
      </c>
      <c r="AZ81" s="13" t="s">
        <v>17</v>
      </c>
      <c r="BA81" s="13">
        <v>1</v>
      </c>
      <c r="BB81" s="13">
        <v>1</v>
      </c>
      <c r="BC81" s="13">
        <v>1</v>
      </c>
      <c r="BD81" s="13" t="s">
        <v>17</v>
      </c>
      <c r="BE81" s="13">
        <v>1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1</v>
      </c>
      <c r="BW81" s="13">
        <v>5</v>
      </c>
      <c r="BX81" s="13" t="s">
        <v>17</v>
      </c>
      <c r="BY81" s="13">
        <v>5</v>
      </c>
      <c r="BZ81" s="13" t="s">
        <v>17</v>
      </c>
      <c r="CA81" s="13" t="s">
        <v>17</v>
      </c>
      <c r="CB81" s="13" t="s">
        <v>17</v>
      </c>
      <c r="CC81" s="13" t="s">
        <v>17</v>
      </c>
      <c r="CD81" s="13">
        <v>1</v>
      </c>
      <c r="CE81" s="13">
        <v>5</v>
      </c>
      <c r="CF81" s="13" t="s">
        <v>17</v>
      </c>
      <c r="CG81" s="13">
        <v>5</v>
      </c>
      <c r="CH81" s="13" t="s">
        <v>17</v>
      </c>
      <c r="CI81" s="13" t="s">
        <v>17</v>
      </c>
      <c r="CJ81" s="13" t="s">
        <v>17</v>
      </c>
      <c r="CK81" s="13" t="s">
        <v>17</v>
      </c>
      <c r="CL81" s="13">
        <v>1</v>
      </c>
      <c r="CM81" s="13">
        <v>5</v>
      </c>
      <c r="CN81" s="13" t="s">
        <v>17</v>
      </c>
      <c r="CO81" s="13">
        <v>5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>
        <v>2</v>
      </c>
      <c r="DS81" s="13">
        <v>9</v>
      </c>
      <c r="DT81" s="13">
        <v>8</v>
      </c>
      <c r="DU81" s="13">
        <v>1</v>
      </c>
      <c r="DV81" s="13">
        <v>1</v>
      </c>
      <c r="DW81" s="13">
        <v>2</v>
      </c>
      <c r="DX81" s="13">
        <v>2</v>
      </c>
      <c r="DY81" s="13" t="s">
        <v>17</v>
      </c>
      <c r="DZ81" s="13">
        <v>1</v>
      </c>
      <c r="EA81" s="13">
        <v>7</v>
      </c>
      <c r="EB81" s="13">
        <v>6</v>
      </c>
      <c r="EC81" s="13">
        <v>1</v>
      </c>
      <c r="ED81" s="13">
        <v>1</v>
      </c>
      <c r="EE81" s="13">
        <v>7</v>
      </c>
      <c r="EF81" s="13">
        <v>6</v>
      </c>
      <c r="EG81" s="13">
        <v>1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21</v>
      </c>
      <c r="C82" s="14">
        <v>201</v>
      </c>
      <c r="D82" s="14">
        <v>81</v>
      </c>
      <c r="E82" s="14">
        <v>120</v>
      </c>
      <c r="F82" s="14">
        <v>7</v>
      </c>
      <c r="G82" s="14">
        <v>13</v>
      </c>
      <c r="H82" s="14">
        <v>9</v>
      </c>
      <c r="I82" s="14">
        <v>4</v>
      </c>
      <c r="J82" s="14">
        <v>14</v>
      </c>
      <c r="K82" s="14">
        <v>188</v>
      </c>
      <c r="L82" s="14">
        <v>72</v>
      </c>
      <c r="M82" s="14">
        <v>116</v>
      </c>
      <c r="N82" s="14">
        <v>14</v>
      </c>
      <c r="O82" s="14">
        <v>188</v>
      </c>
      <c r="P82" s="14">
        <v>72</v>
      </c>
      <c r="Q82" s="14">
        <v>116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5</v>
      </c>
      <c r="AA82" s="14">
        <v>8</v>
      </c>
      <c r="AB82" s="14">
        <v>3</v>
      </c>
      <c r="AC82" s="14">
        <v>5</v>
      </c>
      <c r="AD82" s="14">
        <v>2</v>
      </c>
      <c r="AE82" s="14">
        <v>4</v>
      </c>
      <c r="AF82" s="14">
        <v>1</v>
      </c>
      <c r="AG82" s="14">
        <v>3</v>
      </c>
      <c r="AH82" s="14">
        <v>3</v>
      </c>
      <c r="AI82" s="14">
        <v>4</v>
      </c>
      <c r="AJ82" s="14">
        <v>2</v>
      </c>
      <c r="AK82" s="14">
        <v>2</v>
      </c>
      <c r="AL82" s="14">
        <v>3</v>
      </c>
      <c r="AM82" s="14">
        <v>4</v>
      </c>
      <c r="AN82" s="14">
        <v>2</v>
      </c>
      <c r="AO82" s="14">
        <v>2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2</v>
      </c>
      <c r="AY82" s="14">
        <v>26</v>
      </c>
      <c r="AZ82" s="14">
        <v>13</v>
      </c>
      <c r="BA82" s="14">
        <v>13</v>
      </c>
      <c r="BB82" s="14">
        <v>1</v>
      </c>
      <c r="BC82" s="14">
        <v>1</v>
      </c>
      <c r="BD82" s="14" t="s">
        <v>17</v>
      </c>
      <c r="BE82" s="14">
        <v>1</v>
      </c>
      <c r="BF82" s="14">
        <v>1</v>
      </c>
      <c r="BG82" s="14">
        <v>25</v>
      </c>
      <c r="BH82" s="14">
        <v>13</v>
      </c>
      <c r="BI82" s="14">
        <v>12</v>
      </c>
      <c r="BJ82" s="14">
        <v>1</v>
      </c>
      <c r="BK82" s="14">
        <v>25</v>
      </c>
      <c r="BL82" s="14">
        <v>13</v>
      </c>
      <c r="BM82" s="14">
        <v>12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2</v>
      </c>
      <c r="BW82" s="14">
        <v>30</v>
      </c>
      <c r="BX82" s="14">
        <v>3</v>
      </c>
      <c r="BY82" s="14">
        <v>27</v>
      </c>
      <c r="BZ82" s="14" t="s">
        <v>17</v>
      </c>
      <c r="CA82" s="14" t="s">
        <v>17</v>
      </c>
      <c r="CB82" s="14" t="s">
        <v>17</v>
      </c>
      <c r="CC82" s="14" t="s">
        <v>17</v>
      </c>
      <c r="CD82" s="14">
        <v>2</v>
      </c>
      <c r="CE82" s="14">
        <v>30</v>
      </c>
      <c r="CF82" s="14">
        <v>3</v>
      </c>
      <c r="CG82" s="14">
        <v>27</v>
      </c>
      <c r="CH82" s="14">
        <v>1</v>
      </c>
      <c r="CI82" s="14">
        <v>14</v>
      </c>
      <c r="CJ82" s="14" t="s">
        <v>17</v>
      </c>
      <c r="CK82" s="14">
        <v>14</v>
      </c>
      <c r="CL82" s="14">
        <v>1</v>
      </c>
      <c r="CM82" s="14">
        <v>16</v>
      </c>
      <c r="CN82" s="14">
        <v>3</v>
      </c>
      <c r="CO82" s="14">
        <v>13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2</v>
      </c>
      <c r="DS82" s="14">
        <v>7</v>
      </c>
      <c r="DT82" s="14">
        <v>1</v>
      </c>
      <c r="DU82" s="14">
        <v>6</v>
      </c>
      <c r="DV82" s="14" t="s">
        <v>17</v>
      </c>
      <c r="DW82" s="14" t="s">
        <v>17</v>
      </c>
      <c r="DX82" s="14" t="s">
        <v>17</v>
      </c>
      <c r="DY82" s="14" t="s">
        <v>17</v>
      </c>
      <c r="DZ82" s="14">
        <v>2</v>
      </c>
      <c r="EA82" s="14">
        <v>7</v>
      </c>
      <c r="EB82" s="14">
        <v>1</v>
      </c>
      <c r="EC82" s="14">
        <v>6</v>
      </c>
      <c r="ED82" s="14">
        <v>1</v>
      </c>
      <c r="EE82" s="14">
        <v>6</v>
      </c>
      <c r="EF82" s="14">
        <v>1</v>
      </c>
      <c r="EG82" s="14">
        <v>5</v>
      </c>
      <c r="EH82" s="14">
        <v>1</v>
      </c>
      <c r="EI82" s="14">
        <v>1</v>
      </c>
      <c r="EJ82" s="14" t="s">
        <v>17</v>
      </c>
      <c r="EK82" s="14">
        <v>1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H26:EH27"/>
    <mergeCell ref="EI26:EK26"/>
    <mergeCell ref="EL26:EL27"/>
    <mergeCell ref="EM26:EO26"/>
    <mergeCell ref="DV26:DV27"/>
    <mergeCell ref="DW26:DY26"/>
    <mergeCell ref="DZ26:DZ27"/>
    <mergeCell ref="EA26:EC26"/>
    <mergeCell ref="ED26:ED27"/>
    <mergeCell ref="EE26:EG26"/>
    <mergeCell ref="DJ26:DJ27"/>
    <mergeCell ref="DK26:DM26"/>
    <mergeCell ref="DN26:DN27"/>
    <mergeCell ref="DO26:DQ26"/>
    <mergeCell ref="DR26:DR27"/>
    <mergeCell ref="DS26:DU26"/>
    <mergeCell ref="CX26:CX27"/>
    <mergeCell ref="CY26:DA26"/>
    <mergeCell ref="DB26:DB27"/>
    <mergeCell ref="DC26:DE26"/>
    <mergeCell ref="DF26:DF27"/>
    <mergeCell ref="DG26:DI26"/>
    <mergeCell ref="CL26:CL27"/>
    <mergeCell ref="CM26:CO26"/>
    <mergeCell ref="CP26:CP27"/>
    <mergeCell ref="CQ26:CS26"/>
    <mergeCell ref="CT26:CT27"/>
    <mergeCell ref="CU26:CW26"/>
    <mergeCell ref="BZ26:BZ27"/>
    <mergeCell ref="CA26:CC26"/>
    <mergeCell ref="CD26:CD27"/>
    <mergeCell ref="CE26:CG26"/>
    <mergeCell ref="CH26:CH27"/>
    <mergeCell ref="CI26:CK26"/>
    <mergeCell ref="BN26:BN27"/>
    <mergeCell ref="BO26:BQ26"/>
    <mergeCell ref="BR26:BR27"/>
    <mergeCell ref="BS26:BU26"/>
    <mergeCell ref="BV26:BV27"/>
    <mergeCell ref="BW26:BY26"/>
    <mergeCell ref="BB26:BB27"/>
    <mergeCell ref="BC26:BE26"/>
    <mergeCell ref="BF26:BF27"/>
    <mergeCell ref="BG26:BI26"/>
    <mergeCell ref="BJ26:BJ27"/>
    <mergeCell ref="BK26:BM26"/>
    <mergeCell ref="AP26:AP27"/>
    <mergeCell ref="AQ26:AS26"/>
    <mergeCell ref="AT26:AT27"/>
    <mergeCell ref="AU26:AW26"/>
    <mergeCell ref="AX26:AX27"/>
    <mergeCell ref="AY26:BA26"/>
    <mergeCell ref="AD26:AD27"/>
    <mergeCell ref="AE26:AG26"/>
    <mergeCell ref="AH26:AH27"/>
    <mergeCell ref="AI26:AK26"/>
    <mergeCell ref="AL26:AL27"/>
    <mergeCell ref="AM26:AO26"/>
    <mergeCell ref="R26:R27"/>
    <mergeCell ref="S26:U26"/>
    <mergeCell ref="V26:V27"/>
    <mergeCell ref="W26:Y26"/>
    <mergeCell ref="Z26:Z27"/>
    <mergeCell ref="AA26:AC26"/>
    <mergeCell ref="F26:F27"/>
    <mergeCell ref="G26:I26"/>
    <mergeCell ref="J26:J27"/>
    <mergeCell ref="K26:M26"/>
    <mergeCell ref="N26:N27"/>
    <mergeCell ref="O26:Q26"/>
    <mergeCell ref="B26:B27"/>
    <mergeCell ref="C26:E26"/>
    <mergeCell ref="EH25:EK25"/>
    <mergeCell ref="EL25:EO25"/>
    <mergeCell ref="DJ25:DM25"/>
    <mergeCell ref="DN25:DQ25"/>
    <mergeCell ref="DR25:DU25"/>
    <mergeCell ref="DV25:DY25"/>
    <mergeCell ref="DZ25:EC25"/>
    <mergeCell ref="ED25:EG25"/>
    <mergeCell ref="CL25:CO25"/>
    <mergeCell ref="CP25:CS25"/>
    <mergeCell ref="CT25:CW25"/>
    <mergeCell ref="CX25:DA25"/>
    <mergeCell ref="DB25:DE25"/>
    <mergeCell ref="DF25:DI25"/>
    <mergeCell ref="BN25:BQ25"/>
    <mergeCell ref="BR25:BU25"/>
    <mergeCell ref="BV25:BY25"/>
    <mergeCell ref="BZ25:CC25"/>
    <mergeCell ref="CD25:CG25"/>
    <mergeCell ref="CH25:CK25"/>
    <mergeCell ref="AP25:AS25"/>
    <mergeCell ref="AT25:AW25"/>
    <mergeCell ref="AX25:BA25"/>
    <mergeCell ref="BB25:BE25"/>
    <mergeCell ref="BF25:BI25"/>
    <mergeCell ref="BJ25:BM25"/>
    <mergeCell ref="R25:U25"/>
    <mergeCell ref="V25:Y25"/>
    <mergeCell ref="Z25:AC25"/>
    <mergeCell ref="AD25:AG25"/>
    <mergeCell ref="AH25:AK25"/>
    <mergeCell ref="AL25:AO25"/>
    <mergeCell ref="B25:E25"/>
    <mergeCell ref="F25:I25"/>
    <mergeCell ref="J25:M25"/>
    <mergeCell ref="N25:Q25"/>
    <mergeCell ref="A45:A48"/>
    <mergeCell ref="A66:A69"/>
    <mergeCell ref="A24:A27"/>
    <mergeCell ref="B24:Y24"/>
    <mergeCell ref="N68:N69"/>
    <mergeCell ref="O68:Q68"/>
    <mergeCell ref="Z24:AW24"/>
    <mergeCell ref="ED68:ED69"/>
    <mergeCell ref="EE68:EG68"/>
    <mergeCell ref="EH68:EH69"/>
    <mergeCell ref="EI68:EK68"/>
    <mergeCell ref="EL68:EL69"/>
    <mergeCell ref="DF68:DF69"/>
    <mergeCell ref="DG68:DI68"/>
    <mergeCell ref="DJ68:DJ69"/>
    <mergeCell ref="DK68:DM68"/>
    <mergeCell ref="DB68:DB69"/>
    <mergeCell ref="DC68:DE68"/>
    <mergeCell ref="EM68:EO68"/>
    <mergeCell ref="DR68:DR69"/>
    <mergeCell ref="DS68:DU68"/>
    <mergeCell ref="DV68:DV69"/>
    <mergeCell ref="DW68:DY68"/>
    <mergeCell ref="DZ68:DZ69"/>
    <mergeCell ref="EA68:EC68"/>
    <mergeCell ref="CL68:CL69"/>
    <mergeCell ref="CM68:CO68"/>
    <mergeCell ref="CP68:CP69"/>
    <mergeCell ref="CQ68:CS68"/>
    <mergeCell ref="DN68:DN69"/>
    <mergeCell ref="DO68:DQ68"/>
    <mergeCell ref="CT68:CT69"/>
    <mergeCell ref="CU68:CW68"/>
    <mergeCell ref="CX68:CX69"/>
    <mergeCell ref="CY68:DA68"/>
    <mergeCell ref="BZ68:BZ69"/>
    <mergeCell ref="CA68:CC68"/>
    <mergeCell ref="CD68:CD69"/>
    <mergeCell ref="CE68:CG68"/>
    <mergeCell ref="CH68:CH69"/>
    <mergeCell ref="CI68:CK68"/>
    <mergeCell ref="BN68:BN69"/>
    <mergeCell ref="BO68:BQ68"/>
    <mergeCell ref="BR68:BR69"/>
    <mergeCell ref="BS68:BU68"/>
    <mergeCell ref="BV68:BV69"/>
    <mergeCell ref="BW68:BY68"/>
    <mergeCell ref="BB68:BB69"/>
    <mergeCell ref="BC68:BE68"/>
    <mergeCell ref="BF68:BF69"/>
    <mergeCell ref="BG68:BI68"/>
    <mergeCell ref="BJ68:BJ69"/>
    <mergeCell ref="BK68:BM68"/>
    <mergeCell ref="AP68:AP69"/>
    <mergeCell ref="AQ68:AS68"/>
    <mergeCell ref="AT68:AT69"/>
    <mergeCell ref="AU68:AW68"/>
    <mergeCell ref="AX68:AX69"/>
    <mergeCell ref="AY68:BA68"/>
    <mergeCell ref="AD68:AD69"/>
    <mergeCell ref="AE68:AG68"/>
    <mergeCell ref="AH68:AH69"/>
    <mergeCell ref="AI68:AK68"/>
    <mergeCell ref="AL68:AL69"/>
    <mergeCell ref="AM68:AO68"/>
    <mergeCell ref="B68:B69"/>
    <mergeCell ref="C68:E68"/>
    <mergeCell ref="F68:F69"/>
    <mergeCell ref="G68:I68"/>
    <mergeCell ref="J68:J69"/>
    <mergeCell ref="K68:M68"/>
    <mergeCell ref="EH47:EH48"/>
    <mergeCell ref="EI47:EK47"/>
    <mergeCell ref="EL47:EL48"/>
    <mergeCell ref="EM47:EO47"/>
    <mergeCell ref="R68:R69"/>
    <mergeCell ref="S68:U68"/>
    <mergeCell ref="V68:V69"/>
    <mergeCell ref="W68:Y68"/>
    <mergeCell ref="Z68:Z69"/>
    <mergeCell ref="AA68:AC68"/>
    <mergeCell ref="DV47:DV48"/>
    <mergeCell ref="DW47:DY47"/>
    <mergeCell ref="DZ47:DZ48"/>
    <mergeCell ref="EA47:EC47"/>
    <mergeCell ref="ED47:ED48"/>
    <mergeCell ref="EE47:EG47"/>
    <mergeCell ref="DJ47:DJ48"/>
    <mergeCell ref="DK47:DM47"/>
    <mergeCell ref="DN47:DN48"/>
    <mergeCell ref="DO47:DQ47"/>
    <mergeCell ref="DR47:DR48"/>
    <mergeCell ref="DS47:DU47"/>
    <mergeCell ref="CX47:CX48"/>
    <mergeCell ref="CY47:DA47"/>
    <mergeCell ref="DB47:DB48"/>
    <mergeCell ref="DC47:DE47"/>
    <mergeCell ref="DF47:DF48"/>
    <mergeCell ref="DG47:DI47"/>
    <mergeCell ref="CL47:CL48"/>
    <mergeCell ref="CM47:CO47"/>
    <mergeCell ref="CP47:CP48"/>
    <mergeCell ref="CQ47:CS47"/>
    <mergeCell ref="CT47:CT48"/>
    <mergeCell ref="CU47:CW47"/>
    <mergeCell ref="BZ47:BZ48"/>
    <mergeCell ref="CA47:CC47"/>
    <mergeCell ref="CD47:CD48"/>
    <mergeCell ref="CE47:CG47"/>
    <mergeCell ref="CH47:CH48"/>
    <mergeCell ref="CI47:CK47"/>
    <mergeCell ref="BN47:BN48"/>
    <mergeCell ref="BO47:BQ47"/>
    <mergeCell ref="BR47:BR48"/>
    <mergeCell ref="BS47:BU47"/>
    <mergeCell ref="BV47:BV48"/>
    <mergeCell ref="BW47:BY47"/>
    <mergeCell ref="BB47:BB48"/>
    <mergeCell ref="BC47:BE47"/>
    <mergeCell ref="BF47:BF48"/>
    <mergeCell ref="BG47:BI47"/>
    <mergeCell ref="BJ47:BJ48"/>
    <mergeCell ref="BK47:BM47"/>
    <mergeCell ref="AP47:AP48"/>
    <mergeCell ref="AQ47:AS47"/>
    <mergeCell ref="AT47:AT48"/>
    <mergeCell ref="AU47:AW47"/>
    <mergeCell ref="AX47:AX48"/>
    <mergeCell ref="AY47:BA47"/>
    <mergeCell ref="AD47:AD48"/>
    <mergeCell ref="AE47:AG47"/>
    <mergeCell ref="AH47:AH48"/>
    <mergeCell ref="AI47:AK47"/>
    <mergeCell ref="AL47:AL48"/>
    <mergeCell ref="AM47:AO47"/>
    <mergeCell ref="R47:R48"/>
    <mergeCell ref="S47:U47"/>
    <mergeCell ref="V47:V48"/>
    <mergeCell ref="W47:Y47"/>
    <mergeCell ref="Z47:Z48"/>
    <mergeCell ref="AA47:AC47"/>
    <mergeCell ref="V5:V6"/>
    <mergeCell ref="W5:Y5"/>
    <mergeCell ref="B47:B48"/>
    <mergeCell ref="C47:E47"/>
    <mergeCell ref="F47:F48"/>
    <mergeCell ref="G47:I47"/>
    <mergeCell ref="J47:J48"/>
    <mergeCell ref="K47:M47"/>
    <mergeCell ref="N47:N48"/>
    <mergeCell ref="O47:Q47"/>
    <mergeCell ref="J5:J6"/>
    <mergeCell ref="K5:M5"/>
    <mergeCell ref="N5:N6"/>
    <mergeCell ref="O5:Q5"/>
    <mergeCell ref="R5:R6"/>
    <mergeCell ref="S5:U5"/>
    <mergeCell ref="DR67:DU67"/>
    <mergeCell ref="DV67:DY67"/>
    <mergeCell ref="DZ67:EC67"/>
    <mergeCell ref="ED67:EG67"/>
    <mergeCell ref="EH67:EK67"/>
    <mergeCell ref="EL67:EO67"/>
    <mergeCell ref="CT67:CW67"/>
    <mergeCell ref="CX67:DA67"/>
    <mergeCell ref="DB67:DE67"/>
    <mergeCell ref="DF67:DI67"/>
    <mergeCell ref="DJ67:DM67"/>
    <mergeCell ref="DN67:DQ67"/>
    <mergeCell ref="BV67:BY67"/>
    <mergeCell ref="BZ67:CC67"/>
    <mergeCell ref="CD67:CG67"/>
    <mergeCell ref="CH67:CK67"/>
    <mergeCell ref="CL67:CO67"/>
    <mergeCell ref="CP67:CS67"/>
    <mergeCell ref="AX67:BA67"/>
    <mergeCell ref="BB67:BE67"/>
    <mergeCell ref="BF67:BI67"/>
    <mergeCell ref="BJ67:BM67"/>
    <mergeCell ref="BN67:BQ67"/>
    <mergeCell ref="BR67:BU67"/>
    <mergeCell ref="Z67:AC67"/>
    <mergeCell ref="AD67:AG67"/>
    <mergeCell ref="AH67:AK67"/>
    <mergeCell ref="AL67:AO67"/>
    <mergeCell ref="AP67:AS67"/>
    <mergeCell ref="AT67:AW67"/>
    <mergeCell ref="DZ46:EC46"/>
    <mergeCell ref="ED46:EG46"/>
    <mergeCell ref="EH46:EK46"/>
    <mergeCell ref="EL46:EO46"/>
    <mergeCell ref="B67:E67"/>
    <mergeCell ref="F67:I67"/>
    <mergeCell ref="J67:M67"/>
    <mergeCell ref="N67:Q67"/>
    <mergeCell ref="R67:U67"/>
    <mergeCell ref="V67:Y67"/>
    <mergeCell ref="DB46:DE46"/>
    <mergeCell ref="DF46:DI46"/>
    <mergeCell ref="DJ46:DM46"/>
    <mergeCell ref="DN46:DQ46"/>
    <mergeCell ref="DR46:DU46"/>
    <mergeCell ref="DV46:DY46"/>
    <mergeCell ref="CD46:CG46"/>
    <mergeCell ref="CH46:CK46"/>
    <mergeCell ref="CL46:CO46"/>
    <mergeCell ref="CP46:CS46"/>
    <mergeCell ref="CT46:CW46"/>
    <mergeCell ref="CX46:DA46"/>
    <mergeCell ref="BF46:BI46"/>
    <mergeCell ref="BJ46:BM46"/>
    <mergeCell ref="BN46:BQ46"/>
    <mergeCell ref="BR46:BU46"/>
    <mergeCell ref="BV46:BY46"/>
    <mergeCell ref="BZ46:CC46"/>
    <mergeCell ref="AH46:AK46"/>
    <mergeCell ref="AL46:AO46"/>
    <mergeCell ref="AP46:AS46"/>
    <mergeCell ref="AT46:AW46"/>
    <mergeCell ref="AX46:BA46"/>
    <mergeCell ref="BB46:BE46"/>
    <mergeCell ref="J46:M46"/>
    <mergeCell ref="N46:Q46"/>
    <mergeCell ref="R46:U46"/>
    <mergeCell ref="V46:Y46"/>
    <mergeCell ref="Z46:AC46"/>
    <mergeCell ref="AD46:AG46"/>
    <mergeCell ref="CT66:DQ66"/>
    <mergeCell ref="DR66:EO66"/>
    <mergeCell ref="B4:E4"/>
    <mergeCell ref="F4:I4"/>
    <mergeCell ref="J4:M4"/>
    <mergeCell ref="N4:Q4"/>
    <mergeCell ref="R4:U4"/>
    <mergeCell ref="V4:Y4"/>
    <mergeCell ref="CT45:DQ45"/>
    <mergeCell ref="DR45:EO45"/>
    <mergeCell ref="B66:Y66"/>
    <mergeCell ref="Z66:AW66"/>
    <mergeCell ref="AX66:BU66"/>
    <mergeCell ref="BV66:CS66"/>
    <mergeCell ref="B45:Y45"/>
    <mergeCell ref="Z45:AW45"/>
    <mergeCell ref="AX45:BU45"/>
    <mergeCell ref="BV45:CS45"/>
    <mergeCell ref="B46:E46"/>
    <mergeCell ref="F46:I46"/>
    <mergeCell ref="AX24:BU24"/>
    <mergeCell ref="BV24:CS24"/>
    <mergeCell ref="CT24:DQ24"/>
    <mergeCell ref="DR24:EO24"/>
    <mergeCell ref="A3:A6"/>
    <mergeCell ref="B3:Y3"/>
    <mergeCell ref="B5:B6"/>
    <mergeCell ref="C5:E5"/>
    <mergeCell ref="F5:F6"/>
    <mergeCell ref="G5:I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49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s="2" customFormat="1" ht="15" customHeight="1">
      <c r="A7" s="9" t="s">
        <v>16</v>
      </c>
      <c r="B7" s="8">
        <f>20955+1</f>
        <v>20956</v>
      </c>
      <c r="C7" s="15">
        <f>246888+1567</f>
        <v>248455</v>
      </c>
      <c r="D7" s="15">
        <f>132186+461</f>
        <v>132647</v>
      </c>
      <c r="E7" s="15">
        <f>113592+1106</f>
        <v>114698</v>
      </c>
      <c r="F7" s="15">
        <v>8121</v>
      </c>
      <c r="G7" s="15">
        <v>27800</v>
      </c>
      <c r="H7" s="15">
        <v>10852</v>
      </c>
      <c r="I7" s="15">
        <v>16935</v>
      </c>
      <c r="J7" s="15">
        <f>12637+1</f>
        <v>12638</v>
      </c>
      <c r="K7" s="15">
        <f>218257+1567</f>
        <v>219824</v>
      </c>
      <c r="L7" s="15">
        <f>120832+461</f>
        <v>121293</v>
      </c>
      <c r="M7" s="15">
        <f>96329+1106</f>
        <v>97435</v>
      </c>
      <c r="N7" s="15">
        <v>11448</v>
      </c>
      <c r="O7" s="15">
        <v>190815</v>
      </c>
      <c r="P7" s="15">
        <v>108477</v>
      </c>
      <c r="Q7" s="15">
        <v>81277</v>
      </c>
      <c r="R7" s="15">
        <f>1189+1</f>
        <v>1190</v>
      </c>
      <c r="S7" s="15">
        <f>27442+1567</f>
        <v>29009</v>
      </c>
      <c r="T7" s="15">
        <f>12355+461</f>
        <v>12816</v>
      </c>
      <c r="U7" s="15">
        <f>15052+1106</f>
        <v>16158</v>
      </c>
      <c r="V7" s="15">
        <v>197</v>
      </c>
      <c r="W7" s="15">
        <v>831</v>
      </c>
      <c r="X7" s="15">
        <v>502</v>
      </c>
      <c r="Y7" s="13">
        <v>328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5386</v>
      </c>
      <c r="C8" s="13">
        <v>71911</v>
      </c>
      <c r="D8" s="13">
        <v>43970</v>
      </c>
      <c r="E8" s="13">
        <v>27917</v>
      </c>
      <c r="F8" s="13">
        <v>1821</v>
      </c>
      <c r="G8" s="13">
        <v>5196</v>
      </c>
      <c r="H8" s="13">
        <v>2379</v>
      </c>
      <c r="I8" s="13">
        <v>2817</v>
      </c>
      <c r="J8" s="13">
        <v>3459</v>
      </c>
      <c r="K8" s="13">
        <v>66193</v>
      </c>
      <c r="L8" s="13">
        <v>41258</v>
      </c>
      <c r="M8" s="13">
        <v>24911</v>
      </c>
      <c r="N8" s="13">
        <v>2909</v>
      </c>
      <c r="O8" s="13">
        <v>56031</v>
      </c>
      <c r="P8" s="13">
        <v>35893</v>
      </c>
      <c r="Q8" s="13">
        <v>20119</v>
      </c>
      <c r="R8" s="13">
        <v>550</v>
      </c>
      <c r="S8" s="13">
        <v>10162</v>
      </c>
      <c r="T8" s="13">
        <v>5365</v>
      </c>
      <c r="U8" s="13">
        <v>4792</v>
      </c>
      <c r="V8" s="13">
        <v>106</v>
      </c>
      <c r="W8" s="13">
        <v>522</v>
      </c>
      <c r="X8" s="13">
        <v>333</v>
      </c>
      <c r="Y8" s="13">
        <v>189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2426</v>
      </c>
      <c r="C9" s="13">
        <v>32455</v>
      </c>
      <c r="D9" s="13">
        <v>16240</v>
      </c>
      <c r="E9" s="13">
        <v>16194</v>
      </c>
      <c r="F9" s="13">
        <v>807</v>
      </c>
      <c r="G9" s="13">
        <v>2447</v>
      </c>
      <c r="H9" s="13">
        <v>1077</v>
      </c>
      <c r="I9" s="13">
        <v>1370</v>
      </c>
      <c r="J9" s="13">
        <v>1592</v>
      </c>
      <c r="K9" s="13">
        <v>29930</v>
      </c>
      <c r="L9" s="13">
        <v>15120</v>
      </c>
      <c r="M9" s="13">
        <v>14790</v>
      </c>
      <c r="N9" s="13">
        <v>1478</v>
      </c>
      <c r="O9" s="13">
        <v>27577</v>
      </c>
      <c r="P9" s="13">
        <v>14371</v>
      </c>
      <c r="Q9" s="13">
        <v>13186</v>
      </c>
      <c r="R9" s="13">
        <v>114</v>
      </c>
      <c r="S9" s="13">
        <v>2353</v>
      </c>
      <c r="T9" s="13">
        <v>749</v>
      </c>
      <c r="U9" s="13">
        <v>1604</v>
      </c>
      <c r="V9" s="13">
        <v>27</v>
      </c>
      <c r="W9" s="13">
        <v>78</v>
      </c>
      <c r="X9" s="13">
        <v>43</v>
      </c>
      <c r="Y9" s="13">
        <v>34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6011</v>
      </c>
      <c r="C10" s="13">
        <v>76165</v>
      </c>
      <c r="D10" s="13">
        <v>38801</v>
      </c>
      <c r="E10" s="13">
        <v>37013</v>
      </c>
      <c r="F10" s="13">
        <v>2250</v>
      </c>
      <c r="G10" s="13">
        <v>8111</v>
      </c>
      <c r="H10" s="13">
        <v>3198</v>
      </c>
      <c r="I10" s="13">
        <v>4913</v>
      </c>
      <c r="J10" s="13">
        <v>3719</v>
      </c>
      <c r="K10" s="13">
        <v>67894</v>
      </c>
      <c r="L10" s="13">
        <v>35508</v>
      </c>
      <c r="M10" s="13">
        <v>32035</v>
      </c>
      <c r="N10" s="13">
        <v>3440</v>
      </c>
      <c r="O10" s="13">
        <v>56963</v>
      </c>
      <c r="P10" s="13">
        <v>31205</v>
      </c>
      <c r="Q10" s="13">
        <v>25407</v>
      </c>
      <c r="R10" s="13">
        <v>279</v>
      </c>
      <c r="S10" s="13">
        <v>10931</v>
      </c>
      <c r="T10" s="13">
        <v>4303</v>
      </c>
      <c r="U10" s="13">
        <v>6628</v>
      </c>
      <c r="V10" s="13">
        <v>42</v>
      </c>
      <c r="W10" s="13">
        <v>160</v>
      </c>
      <c r="X10" s="13">
        <v>95</v>
      </c>
      <c r="Y10" s="13">
        <v>65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918</v>
      </c>
      <c r="C11" s="13">
        <v>10198</v>
      </c>
      <c r="D11" s="13">
        <v>5265</v>
      </c>
      <c r="E11" s="13">
        <v>4913</v>
      </c>
      <c r="F11" s="13">
        <v>329</v>
      </c>
      <c r="G11" s="13">
        <v>1267</v>
      </c>
      <c r="H11" s="13">
        <v>458</v>
      </c>
      <c r="I11" s="13">
        <v>809</v>
      </c>
      <c r="J11" s="13">
        <v>586</v>
      </c>
      <c r="K11" s="13">
        <v>8919</v>
      </c>
      <c r="L11" s="13">
        <v>4798</v>
      </c>
      <c r="M11" s="13">
        <v>4101</v>
      </c>
      <c r="N11" s="13">
        <v>548</v>
      </c>
      <c r="O11" s="13">
        <v>8391</v>
      </c>
      <c r="P11" s="13">
        <v>4528</v>
      </c>
      <c r="Q11" s="13">
        <v>3843</v>
      </c>
      <c r="R11" s="13">
        <v>38</v>
      </c>
      <c r="S11" s="13">
        <v>528</v>
      </c>
      <c r="T11" s="13">
        <v>270</v>
      </c>
      <c r="U11" s="13">
        <v>258</v>
      </c>
      <c r="V11" s="13">
        <v>3</v>
      </c>
      <c r="W11" s="13">
        <v>12</v>
      </c>
      <c r="X11" s="13">
        <v>9</v>
      </c>
      <c r="Y11" s="13">
        <v>3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943</v>
      </c>
      <c r="C12" s="13">
        <v>9508</v>
      </c>
      <c r="D12" s="13">
        <v>4579</v>
      </c>
      <c r="E12" s="13">
        <v>4873</v>
      </c>
      <c r="F12" s="13">
        <v>335</v>
      </c>
      <c r="G12" s="13">
        <v>1225</v>
      </c>
      <c r="H12" s="13">
        <v>460</v>
      </c>
      <c r="I12" s="13">
        <v>765</v>
      </c>
      <c r="J12" s="13">
        <v>604</v>
      </c>
      <c r="K12" s="13">
        <v>8275</v>
      </c>
      <c r="L12" s="13">
        <v>4117</v>
      </c>
      <c r="M12" s="13">
        <v>4102</v>
      </c>
      <c r="N12" s="13">
        <v>573</v>
      </c>
      <c r="O12" s="13">
        <v>7845</v>
      </c>
      <c r="P12" s="13">
        <v>3924</v>
      </c>
      <c r="Q12" s="13">
        <v>3865</v>
      </c>
      <c r="R12" s="13">
        <v>31</v>
      </c>
      <c r="S12" s="13">
        <v>430</v>
      </c>
      <c r="T12" s="13">
        <v>193</v>
      </c>
      <c r="U12" s="13">
        <v>237</v>
      </c>
      <c r="V12" s="13">
        <v>4</v>
      </c>
      <c r="W12" s="13">
        <v>8</v>
      </c>
      <c r="X12" s="13">
        <v>2</v>
      </c>
      <c r="Y12" s="13">
        <v>6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886</v>
      </c>
      <c r="C13" s="13">
        <v>11064</v>
      </c>
      <c r="D13" s="13">
        <v>6542</v>
      </c>
      <c r="E13" s="13">
        <v>4509</v>
      </c>
      <c r="F13" s="13">
        <v>352</v>
      </c>
      <c r="G13" s="13">
        <v>1285</v>
      </c>
      <c r="H13" s="13">
        <v>461</v>
      </c>
      <c r="I13" s="13">
        <v>824</v>
      </c>
      <c r="J13" s="13">
        <v>532</v>
      </c>
      <c r="K13" s="13">
        <v>9766</v>
      </c>
      <c r="L13" s="13">
        <v>6079</v>
      </c>
      <c r="M13" s="13">
        <v>3674</v>
      </c>
      <c r="N13" s="13">
        <v>501</v>
      </c>
      <c r="O13" s="13">
        <v>8913</v>
      </c>
      <c r="P13" s="13">
        <v>5735</v>
      </c>
      <c r="Q13" s="13">
        <v>3165</v>
      </c>
      <c r="R13" s="13">
        <v>31</v>
      </c>
      <c r="S13" s="13">
        <v>853</v>
      </c>
      <c r="T13" s="13">
        <v>344</v>
      </c>
      <c r="U13" s="13">
        <v>509</v>
      </c>
      <c r="V13" s="13">
        <v>2</v>
      </c>
      <c r="W13" s="13">
        <v>13</v>
      </c>
      <c r="X13" s="13">
        <v>2</v>
      </c>
      <c r="Y13" s="13">
        <v>11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924</v>
      </c>
      <c r="C14" s="13">
        <v>7937</v>
      </c>
      <c r="D14" s="13">
        <v>3926</v>
      </c>
      <c r="E14" s="13">
        <v>4011</v>
      </c>
      <c r="F14" s="13">
        <v>413</v>
      </c>
      <c r="G14" s="13">
        <v>1539</v>
      </c>
      <c r="H14" s="13">
        <v>567</v>
      </c>
      <c r="I14" s="13">
        <v>972</v>
      </c>
      <c r="J14" s="13">
        <v>508</v>
      </c>
      <c r="K14" s="13">
        <v>6391</v>
      </c>
      <c r="L14" s="13">
        <v>3355</v>
      </c>
      <c r="M14" s="13">
        <v>3036</v>
      </c>
      <c r="N14" s="13">
        <v>466</v>
      </c>
      <c r="O14" s="13">
        <v>5747</v>
      </c>
      <c r="P14" s="13">
        <v>2983</v>
      </c>
      <c r="Q14" s="13">
        <v>2764</v>
      </c>
      <c r="R14" s="13">
        <v>42</v>
      </c>
      <c r="S14" s="13">
        <v>644</v>
      </c>
      <c r="T14" s="13">
        <v>372</v>
      </c>
      <c r="U14" s="13">
        <v>272</v>
      </c>
      <c r="V14" s="13">
        <v>3</v>
      </c>
      <c r="W14" s="13">
        <v>7</v>
      </c>
      <c r="X14" s="13">
        <v>4</v>
      </c>
      <c r="Y14" s="13">
        <v>3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790</v>
      </c>
      <c r="C15" s="13">
        <v>6675</v>
      </c>
      <c r="D15" s="13">
        <v>3177</v>
      </c>
      <c r="E15" s="13">
        <v>3450</v>
      </c>
      <c r="F15" s="13">
        <v>370</v>
      </c>
      <c r="G15" s="13">
        <v>1387</v>
      </c>
      <c r="H15" s="13">
        <v>556</v>
      </c>
      <c r="I15" s="13">
        <v>831</v>
      </c>
      <c r="J15" s="13">
        <v>417</v>
      </c>
      <c r="K15" s="13">
        <v>5282</v>
      </c>
      <c r="L15" s="13">
        <v>2619</v>
      </c>
      <c r="M15" s="13">
        <v>2615</v>
      </c>
      <c r="N15" s="13">
        <v>389</v>
      </c>
      <c r="O15" s="13">
        <v>4763</v>
      </c>
      <c r="P15" s="13">
        <v>2319</v>
      </c>
      <c r="Q15" s="13">
        <v>2396</v>
      </c>
      <c r="R15" s="13">
        <v>28</v>
      </c>
      <c r="S15" s="13">
        <v>519</v>
      </c>
      <c r="T15" s="13">
        <v>300</v>
      </c>
      <c r="U15" s="13">
        <v>219</v>
      </c>
      <c r="V15" s="13">
        <v>3</v>
      </c>
      <c r="W15" s="13">
        <v>6</v>
      </c>
      <c r="X15" s="13">
        <v>2</v>
      </c>
      <c r="Y15" s="13">
        <v>4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1410</v>
      </c>
      <c r="C16" s="13">
        <v>8625</v>
      </c>
      <c r="D16" s="13">
        <v>3799</v>
      </c>
      <c r="E16" s="13">
        <v>4771</v>
      </c>
      <c r="F16" s="13">
        <v>983</v>
      </c>
      <c r="G16" s="13">
        <v>3731</v>
      </c>
      <c r="H16" s="13">
        <v>1097</v>
      </c>
      <c r="I16" s="13">
        <v>2634</v>
      </c>
      <c r="J16" s="13">
        <v>423</v>
      </c>
      <c r="K16" s="13">
        <v>4872</v>
      </c>
      <c r="L16" s="13">
        <v>2692</v>
      </c>
      <c r="M16" s="13">
        <v>2125</v>
      </c>
      <c r="N16" s="13">
        <v>383</v>
      </c>
      <c r="O16" s="13">
        <v>4138</v>
      </c>
      <c r="P16" s="13">
        <v>2422</v>
      </c>
      <c r="Q16" s="13">
        <v>1691</v>
      </c>
      <c r="R16" s="13">
        <v>40</v>
      </c>
      <c r="S16" s="13">
        <v>734</v>
      </c>
      <c r="T16" s="13">
        <v>270</v>
      </c>
      <c r="U16" s="13">
        <v>434</v>
      </c>
      <c r="V16" s="13">
        <v>4</v>
      </c>
      <c r="W16" s="13">
        <v>22</v>
      </c>
      <c r="X16" s="13">
        <v>10</v>
      </c>
      <c r="Y16" s="13">
        <v>12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s="2" customFormat="1" ht="15" customHeight="1">
      <c r="A17" s="9" t="s">
        <v>27</v>
      </c>
      <c r="B17" s="8">
        <f>724+1</f>
        <v>725</v>
      </c>
      <c r="C17" s="13">
        <f>5456+1567</f>
        <v>7023</v>
      </c>
      <c r="D17" s="13">
        <f>2560+461</f>
        <v>3021</v>
      </c>
      <c r="E17" s="13">
        <f>2862+1106</f>
        <v>3968</v>
      </c>
      <c r="F17" s="13">
        <v>311</v>
      </c>
      <c r="G17" s="13">
        <v>1084</v>
      </c>
      <c r="H17" s="13">
        <v>403</v>
      </c>
      <c r="I17" s="13">
        <v>681</v>
      </c>
      <c r="J17" s="13">
        <f>411+1</f>
        <v>412</v>
      </c>
      <c r="K17" s="13">
        <f>4370+1567</f>
        <v>5937</v>
      </c>
      <c r="L17" s="13">
        <f>2156+461</f>
        <v>2617</v>
      </c>
      <c r="M17" s="13">
        <f>2180+1106</f>
        <v>3286</v>
      </c>
      <c r="N17" s="13">
        <v>389</v>
      </c>
      <c r="O17" s="13">
        <v>4238</v>
      </c>
      <c r="P17" s="13">
        <v>2082</v>
      </c>
      <c r="Q17" s="13">
        <v>2122</v>
      </c>
      <c r="R17" s="13">
        <f>22+1</f>
        <v>23</v>
      </c>
      <c r="S17" s="13">
        <f>132+1567</f>
        <v>1699</v>
      </c>
      <c r="T17" s="13">
        <f>74+461</f>
        <v>535</v>
      </c>
      <c r="U17" s="13">
        <f>58+1106</f>
        <v>1164</v>
      </c>
      <c r="V17" s="13">
        <v>2</v>
      </c>
      <c r="W17" s="13">
        <v>2</v>
      </c>
      <c r="X17" s="13">
        <v>1</v>
      </c>
      <c r="Y17" s="13">
        <v>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58</v>
      </c>
      <c r="C18" s="13">
        <v>595</v>
      </c>
      <c r="D18" s="13">
        <v>358</v>
      </c>
      <c r="E18" s="13">
        <v>229</v>
      </c>
      <c r="F18" s="13">
        <v>26</v>
      </c>
      <c r="G18" s="13">
        <v>53</v>
      </c>
      <c r="H18" s="13">
        <v>26</v>
      </c>
      <c r="I18" s="13">
        <v>27</v>
      </c>
      <c r="J18" s="13">
        <v>32</v>
      </c>
      <c r="K18" s="13">
        <v>542</v>
      </c>
      <c r="L18" s="13">
        <v>332</v>
      </c>
      <c r="M18" s="13">
        <v>202</v>
      </c>
      <c r="N18" s="13">
        <v>31</v>
      </c>
      <c r="O18" s="13">
        <v>535</v>
      </c>
      <c r="P18" s="13">
        <v>326</v>
      </c>
      <c r="Q18" s="13">
        <v>201</v>
      </c>
      <c r="R18" s="13">
        <v>1</v>
      </c>
      <c r="S18" s="13">
        <v>7</v>
      </c>
      <c r="T18" s="13">
        <v>6</v>
      </c>
      <c r="U18" s="13">
        <v>1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479</v>
      </c>
      <c r="C19" s="14">
        <v>6299</v>
      </c>
      <c r="D19" s="14">
        <v>2969</v>
      </c>
      <c r="E19" s="14">
        <v>2850</v>
      </c>
      <c r="F19" s="14">
        <v>124</v>
      </c>
      <c r="G19" s="14">
        <v>475</v>
      </c>
      <c r="H19" s="14">
        <v>170</v>
      </c>
      <c r="I19" s="14">
        <v>292</v>
      </c>
      <c r="J19" s="14">
        <v>354</v>
      </c>
      <c r="K19" s="14">
        <v>5823</v>
      </c>
      <c r="L19" s="14">
        <v>2798</v>
      </c>
      <c r="M19" s="14">
        <v>2558</v>
      </c>
      <c r="N19" s="14">
        <v>341</v>
      </c>
      <c r="O19" s="14">
        <v>5674</v>
      </c>
      <c r="P19" s="14">
        <v>2689</v>
      </c>
      <c r="Q19" s="14">
        <v>2518</v>
      </c>
      <c r="R19" s="14">
        <v>13</v>
      </c>
      <c r="S19" s="14">
        <v>149</v>
      </c>
      <c r="T19" s="14">
        <v>109</v>
      </c>
      <c r="U19" s="14">
        <v>40</v>
      </c>
      <c r="V19" s="14">
        <v>1</v>
      </c>
      <c r="W19" s="14">
        <v>1</v>
      </c>
      <c r="X19" s="14">
        <v>1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s="2" customFormat="1" ht="15" customHeight="1">
      <c r="A28" s="9" t="s">
        <v>16</v>
      </c>
      <c r="B28" s="8">
        <v>8</v>
      </c>
      <c r="C28" s="15">
        <v>72</v>
      </c>
      <c r="D28" s="15">
        <v>63</v>
      </c>
      <c r="E28" s="15">
        <v>9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8</v>
      </c>
      <c r="K28" s="15">
        <v>72</v>
      </c>
      <c r="L28" s="15">
        <v>63</v>
      </c>
      <c r="M28" s="15">
        <v>9</v>
      </c>
      <c r="N28" s="15">
        <v>5</v>
      </c>
      <c r="O28" s="15">
        <v>19</v>
      </c>
      <c r="P28" s="15">
        <v>14</v>
      </c>
      <c r="Q28" s="15">
        <v>5</v>
      </c>
      <c r="R28" s="15">
        <v>3</v>
      </c>
      <c r="S28" s="15">
        <v>53</v>
      </c>
      <c r="T28" s="15">
        <v>49</v>
      </c>
      <c r="U28" s="15">
        <v>4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f>20947+1</f>
        <v>20948</v>
      </c>
      <c r="AA28" s="15">
        <f>246816+1567</f>
        <v>248383</v>
      </c>
      <c r="AB28" s="15">
        <f>132123+461</f>
        <v>132584</v>
      </c>
      <c r="AC28" s="15">
        <f>113583+1106</f>
        <v>114689</v>
      </c>
      <c r="AD28" s="15">
        <v>8121</v>
      </c>
      <c r="AE28" s="15">
        <v>27800</v>
      </c>
      <c r="AF28" s="15">
        <v>10852</v>
      </c>
      <c r="AG28" s="15">
        <v>16935</v>
      </c>
      <c r="AH28" s="15">
        <f>12629+1</f>
        <v>12630</v>
      </c>
      <c r="AI28" s="15">
        <f>218185+1567</f>
        <v>219752</v>
      </c>
      <c r="AJ28" s="15">
        <f>120769+461</f>
        <v>121230</v>
      </c>
      <c r="AK28" s="15">
        <f>96320+1106</f>
        <v>97426</v>
      </c>
      <c r="AL28" s="15">
        <v>11443</v>
      </c>
      <c r="AM28" s="15">
        <v>190796</v>
      </c>
      <c r="AN28" s="15">
        <v>108463</v>
      </c>
      <c r="AO28" s="15">
        <v>81272</v>
      </c>
      <c r="AP28" s="15">
        <f>1186+1</f>
        <v>1187</v>
      </c>
      <c r="AQ28" s="15">
        <f>27389+1567</f>
        <v>28956</v>
      </c>
      <c r="AR28" s="15">
        <f>12306+461</f>
        <v>12767</v>
      </c>
      <c r="AS28" s="15">
        <f>15048+1106</f>
        <v>16154</v>
      </c>
      <c r="AT28" s="15">
        <v>197</v>
      </c>
      <c r="AU28" s="15">
        <v>831</v>
      </c>
      <c r="AV28" s="15">
        <v>502</v>
      </c>
      <c r="AW28" s="15">
        <v>328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657</v>
      </c>
      <c r="BW28" s="15">
        <v>7122</v>
      </c>
      <c r="BX28" s="15">
        <v>5847</v>
      </c>
      <c r="BY28" s="15">
        <v>1260</v>
      </c>
      <c r="BZ28" s="15">
        <v>63</v>
      </c>
      <c r="CA28" s="15">
        <v>217</v>
      </c>
      <c r="CB28" s="15">
        <v>174</v>
      </c>
      <c r="CC28" s="15">
        <v>43</v>
      </c>
      <c r="CD28" s="15">
        <v>594</v>
      </c>
      <c r="CE28" s="15">
        <v>6905</v>
      </c>
      <c r="CF28" s="15">
        <v>5673</v>
      </c>
      <c r="CG28" s="15">
        <v>1217</v>
      </c>
      <c r="CH28" s="15">
        <v>592</v>
      </c>
      <c r="CI28" s="15">
        <v>6893</v>
      </c>
      <c r="CJ28" s="15">
        <v>5661</v>
      </c>
      <c r="CK28" s="15">
        <v>1217</v>
      </c>
      <c r="CL28" s="15">
        <v>2</v>
      </c>
      <c r="CM28" s="15">
        <v>12</v>
      </c>
      <c r="CN28" s="15">
        <v>12</v>
      </c>
      <c r="CO28" s="15" t="s">
        <v>17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532</v>
      </c>
      <c r="CU28" s="15">
        <v>17131</v>
      </c>
      <c r="CV28" s="15">
        <v>12524</v>
      </c>
      <c r="CW28" s="15">
        <v>4594</v>
      </c>
      <c r="CX28" s="15">
        <v>127</v>
      </c>
      <c r="CY28" s="15">
        <v>310</v>
      </c>
      <c r="CZ28" s="15">
        <v>204</v>
      </c>
      <c r="DA28" s="15">
        <v>106</v>
      </c>
      <c r="DB28" s="15">
        <v>405</v>
      </c>
      <c r="DC28" s="15">
        <v>16821</v>
      </c>
      <c r="DD28" s="15">
        <v>12320</v>
      </c>
      <c r="DE28" s="15">
        <v>4488</v>
      </c>
      <c r="DF28" s="15">
        <v>401</v>
      </c>
      <c r="DG28" s="15">
        <v>16393</v>
      </c>
      <c r="DH28" s="15">
        <v>12048</v>
      </c>
      <c r="DI28" s="15">
        <v>4332</v>
      </c>
      <c r="DJ28" s="15">
        <v>4</v>
      </c>
      <c r="DK28" s="15">
        <v>428</v>
      </c>
      <c r="DL28" s="15">
        <v>272</v>
      </c>
      <c r="DM28" s="15">
        <v>156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>
        <v>9</v>
      </c>
      <c r="DS28" s="15">
        <v>1209</v>
      </c>
      <c r="DT28" s="15">
        <v>1048</v>
      </c>
      <c r="DU28" s="15">
        <v>161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9</v>
      </c>
      <c r="EA28" s="15">
        <v>1209</v>
      </c>
      <c r="EB28" s="15">
        <v>1048</v>
      </c>
      <c r="EC28" s="15">
        <v>161</v>
      </c>
      <c r="ED28" s="15">
        <v>9</v>
      </c>
      <c r="EE28" s="15">
        <v>1209</v>
      </c>
      <c r="EF28" s="15">
        <v>1048</v>
      </c>
      <c r="EG28" s="15">
        <v>161</v>
      </c>
      <c r="EH28" s="15" t="s">
        <v>17</v>
      </c>
      <c r="EI28" s="15" t="s">
        <v>17</v>
      </c>
      <c r="EJ28" s="15" t="s">
        <v>17</v>
      </c>
      <c r="EK28" s="15" t="s">
        <v>17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>
        <v>3</v>
      </c>
      <c r="C29" s="13">
        <v>48</v>
      </c>
      <c r="D29" s="13">
        <v>45</v>
      </c>
      <c r="E29" s="13">
        <v>3</v>
      </c>
      <c r="F29" s="13" t="s">
        <v>17</v>
      </c>
      <c r="G29" s="13" t="s">
        <v>17</v>
      </c>
      <c r="H29" s="13" t="s">
        <v>17</v>
      </c>
      <c r="I29" s="13" t="s">
        <v>17</v>
      </c>
      <c r="J29" s="13">
        <v>3</v>
      </c>
      <c r="K29" s="13">
        <v>48</v>
      </c>
      <c r="L29" s="13">
        <v>45</v>
      </c>
      <c r="M29" s="13">
        <v>3</v>
      </c>
      <c r="N29" s="13">
        <v>1</v>
      </c>
      <c r="O29" s="13">
        <v>3</v>
      </c>
      <c r="P29" s="13">
        <v>3</v>
      </c>
      <c r="Q29" s="13" t="s">
        <v>17</v>
      </c>
      <c r="R29" s="13">
        <v>2</v>
      </c>
      <c r="S29" s="13">
        <v>45</v>
      </c>
      <c r="T29" s="13">
        <v>42</v>
      </c>
      <c r="U29" s="13">
        <v>3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5383</v>
      </c>
      <c r="AA29" s="13">
        <v>71863</v>
      </c>
      <c r="AB29" s="13">
        <v>43925</v>
      </c>
      <c r="AC29" s="13">
        <v>27914</v>
      </c>
      <c r="AD29" s="13">
        <v>1821</v>
      </c>
      <c r="AE29" s="13">
        <v>5196</v>
      </c>
      <c r="AF29" s="13">
        <v>2379</v>
      </c>
      <c r="AG29" s="13">
        <v>2817</v>
      </c>
      <c r="AH29" s="13">
        <v>3456</v>
      </c>
      <c r="AI29" s="13">
        <v>66145</v>
      </c>
      <c r="AJ29" s="13">
        <v>41213</v>
      </c>
      <c r="AK29" s="13">
        <v>24908</v>
      </c>
      <c r="AL29" s="13">
        <v>2908</v>
      </c>
      <c r="AM29" s="13">
        <v>56028</v>
      </c>
      <c r="AN29" s="13">
        <v>35890</v>
      </c>
      <c r="AO29" s="13">
        <v>20119</v>
      </c>
      <c r="AP29" s="13">
        <v>548</v>
      </c>
      <c r="AQ29" s="13">
        <v>10117</v>
      </c>
      <c r="AR29" s="13">
        <v>5323</v>
      </c>
      <c r="AS29" s="13">
        <v>4789</v>
      </c>
      <c r="AT29" s="13">
        <v>106</v>
      </c>
      <c r="AU29" s="13">
        <v>522</v>
      </c>
      <c r="AV29" s="13">
        <v>333</v>
      </c>
      <c r="AW29" s="13">
        <v>189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245</v>
      </c>
      <c r="BW29" s="13">
        <v>2872</v>
      </c>
      <c r="BX29" s="13">
        <v>2377</v>
      </c>
      <c r="BY29" s="13">
        <v>495</v>
      </c>
      <c r="BZ29" s="13">
        <v>34</v>
      </c>
      <c r="CA29" s="13">
        <v>91</v>
      </c>
      <c r="CB29" s="13">
        <v>68</v>
      </c>
      <c r="CC29" s="13">
        <v>23</v>
      </c>
      <c r="CD29" s="13">
        <v>211</v>
      </c>
      <c r="CE29" s="13">
        <v>2781</v>
      </c>
      <c r="CF29" s="13">
        <v>2309</v>
      </c>
      <c r="CG29" s="13">
        <v>472</v>
      </c>
      <c r="CH29" s="13">
        <v>210</v>
      </c>
      <c r="CI29" s="13">
        <v>2778</v>
      </c>
      <c r="CJ29" s="13">
        <v>2306</v>
      </c>
      <c r="CK29" s="13">
        <v>472</v>
      </c>
      <c r="CL29" s="13">
        <v>1</v>
      </c>
      <c r="CM29" s="13">
        <v>3</v>
      </c>
      <c r="CN29" s="13">
        <v>3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265</v>
      </c>
      <c r="CU29" s="13">
        <v>9560</v>
      </c>
      <c r="CV29" s="13">
        <v>7089</v>
      </c>
      <c r="CW29" s="13">
        <v>2471</v>
      </c>
      <c r="CX29" s="13">
        <v>74</v>
      </c>
      <c r="CY29" s="13">
        <v>188</v>
      </c>
      <c r="CZ29" s="13">
        <v>127</v>
      </c>
      <c r="DA29" s="13">
        <v>61</v>
      </c>
      <c r="DB29" s="13">
        <v>191</v>
      </c>
      <c r="DC29" s="13">
        <v>9372</v>
      </c>
      <c r="DD29" s="13">
        <v>6962</v>
      </c>
      <c r="DE29" s="13">
        <v>2410</v>
      </c>
      <c r="DF29" s="13">
        <v>191</v>
      </c>
      <c r="DG29" s="13">
        <v>9372</v>
      </c>
      <c r="DH29" s="13">
        <v>6962</v>
      </c>
      <c r="DI29" s="13">
        <v>2410</v>
      </c>
      <c r="DJ29" s="13" t="s">
        <v>17</v>
      </c>
      <c r="DK29" s="13" t="s">
        <v>17</v>
      </c>
      <c r="DL29" s="13" t="s">
        <v>17</v>
      </c>
      <c r="DM29" s="13" t="s">
        <v>17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>
        <v>3</v>
      </c>
      <c r="DS29" s="13">
        <v>773</v>
      </c>
      <c r="DT29" s="13">
        <v>691</v>
      </c>
      <c r="DU29" s="13">
        <v>82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>
        <v>3</v>
      </c>
      <c r="EA29" s="13">
        <v>773</v>
      </c>
      <c r="EB29" s="13">
        <v>691</v>
      </c>
      <c r="EC29" s="13">
        <v>82</v>
      </c>
      <c r="ED29" s="13">
        <v>3</v>
      </c>
      <c r="EE29" s="13">
        <v>773</v>
      </c>
      <c r="EF29" s="13">
        <v>691</v>
      </c>
      <c r="EG29" s="13">
        <v>82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 t="s">
        <v>17</v>
      </c>
      <c r="C30" s="13" t="s">
        <v>17</v>
      </c>
      <c r="D30" s="13" t="s">
        <v>17</v>
      </c>
      <c r="E30" s="13" t="s">
        <v>17</v>
      </c>
      <c r="F30" s="13" t="s">
        <v>17</v>
      </c>
      <c r="G30" s="13" t="s">
        <v>17</v>
      </c>
      <c r="H30" s="13" t="s">
        <v>17</v>
      </c>
      <c r="I30" s="13" t="s">
        <v>17</v>
      </c>
      <c r="J30" s="13" t="s">
        <v>17</v>
      </c>
      <c r="K30" s="13" t="s">
        <v>17</v>
      </c>
      <c r="L30" s="13" t="s">
        <v>17</v>
      </c>
      <c r="M30" s="13" t="s">
        <v>17</v>
      </c>
      <c r="N30" s="13" t="s">
        <v>17</v>
      </c>
      <c r="O30" s="13" t="s">
        <v>17</v>
      </c>
      <c r="P30" s="13" t="s">
        <v>17</v>
      </c>
      <c r="Q30" s="13" t="s">
        <v>17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2426</v>
      </c>
      <c r="AA30" s="13">
        <v>32455</v>
      </c>
      <c r="AB30" s="13">
        <v>16240</v>
      </c>
      <c r="AC30" s="13">
        <v>16194</v>
      </c>
      <c r="AD30" s="13">
        <v>807</v>
      </c>
      <c r="AE30" s="13">
        <v>2447</v>
      </c>
      <c r="AF30" s="13">
        <v>1077</v>
      </c>
      <c r="AG30" s="13">
        <v>1370</v>
      </c>
      <c r="AH30" s="13">
        <v>1592</v>
      </c>
      <c r="AI30" s="13">
        <v>29930</v>
      </c>
      <c r="AJ30" s="13">
        <v>15120</v>
      </c>
      <c r="AK30" s="13">
        <v>14790</v>
      </c>
      <c r="AL30" s="13">
        <v>1478</v>
      </c>
      <c r="AM30" s="13">
        <v>27577</v>
      </c>
      <c r="AN30" s="13">
        <v>14371</v>
      </c>
      <c r="AO30" s="13">
        <v>13186</v>
      </c>
      <c r="AP30" s="13">
        <v>114</v>
      </c>
      <c r="AQ30" s="13">
        <v>2353</v>
      </c>
      <c r="AR30" s="13">
        <v>749</v>
      </c>
      <c r="AS30" s="13">
        <v>1604</v>
      </c>
      <c r="AT30" s="13">
        <v>27</v>
      </c>
      <c r="AU30" s="13">
        <v>78</v>
      </c>
      <c r="AV30" s="13">
        <v>43</v>
      </c>
      <c r="AW30" s="13">
        <v>34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99</v>
      </c>
      <c r="BW30" s="13">
        <v>1061</v>
      </c>
      <c r="BX30" s="13">
        <v>897</v>
      </c>
      <c r="BY30" s="13">
        <v>164</v>
      </c>
      <c r="BZ30" s="13">
        <v>12</v>
      </c>
      <c r="CA30" s="13">
        <v>79</v>
      </c>
      <c r="CB30" s="13">
        <v>73</v>
      </c>
      <c r="CC30" s="13">
        <v>6</v>
      </c>
      <c r="CD30" s="13">
        <v>87</v>
      </c>
      <c r="CE30" s="13">
        <v>982</v>
      </c>
      <c r="CF30" s="13">
        <v>824</v>
      </c>
      <c r="CG30" s="13">
        <v>158</v>
      </c>
      <c r="CH30" s="13">
        <v>86</v>
      </c>
      <c r="CI30" s="13">
        <v>973</v>
      </c>
      <c r="CJ30" s="13">
        <v>815</v>
      </c>
      <c r="CK30" s="13">
        <v>158</v>
      </c>
      <c r="CL30" s="13">
        <v>1</v>
      </c>
      <c r="CM30" s="13">
        <v>9</v>
      </c>
      <c r="CN30" s="13">
        <v>9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66</v>
      </c>
      <c r="CU30" s="13">
        <v>2246</v>
      </c>
      <c r="CV30" s="13">
        <v>1622</v>
      </c>
      <c r="CW30" s="13">
        <v>616</v>
      </c>
      <c r="CX30" s="13">
        <v>15</v>
      </c>
      <c r="CY30" s="13">
        <v>37</v>
      </c>
      <c r="CZ30" s="13">
        <v>25</v>
      </c>
      <c r="DA30" s="13">
        <v>12</v>
      </c>
      <c r="DB30" s="13">
        <v>51</v>
      </c>
      <c r="DC30" s="13">
        <v>2209</v>
      </c>
      <c r="DD30" s="13">
        <v>1597</v>
      </c>
      <c r="DE30" s="13">
        <v>604</v>
      </c>
      <c r="DF30" s="13">
        <v>51</v>
      </c>
      <c r="DG30" s="13">
        <v>2209</v>
      </c>
      <c r="DH30" s="13">
        <v>1597</v>
      </c>
      <c r="DI30" s="13">
        <v>604</v>
      </c>
      <c r="DJ30" s="13" t="s">
        <v>17</v>
      </c>
      <c r="DK30" s="13" t="s">
        <v>17</v>
      </c>
      <c r="DL30" s="13" t="s">
        <v>17</v>
      </c>
      <c r="DM30" s="13" t="s">
        <v>17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>
        <v>3</v>
      </c>
      <c r="DS30" s="13">
        <v>406</v>
      </c>
      <c r="DT30" s="13">
        <v>328</v>
      </c>
      <c r="DU30" s="13">
        <v>78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>
        <v>3</v>
      </c>
      <c r="EA30" s="13">
        <v>406</v>
      </c>
      <c r="EB30" s="13">
        <v>328</v>
      </c>
      <c r="EC30" s="13">
        <v>78</v>
      </c>
      <c r="ED30" s="13">
        <v>3</v>
      </c>
      <c r="EE30" s="13">
        <v>406</v>
      </c>
      <c r="EF30" s="13">
        <v>328</v>
      </c>
      <c r="EG30" s="13">
        <v>78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3</v>
      </c>
      <c r="C31" s="13">
        <v>12</v>
      </c>
      <c r="D31" s="13">
        <v>8</v>
      </c>
      <c r="E31" s="13">
        <v>4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3</v>
      </c>
      <c r="K31" s="13">
        <v>12</v>
      </c>
      <c r="L31" s="13">
        <v>8</v>
      </c>
      <c r="M31" s="13">
        <v>4</v>
      </c>
      <c r="N31" s="13">
        <v>3</v>
      </c>
      <c r="O31" s="13">
        <v>12</v>
      </c>
      <c r="P31" s="13">
        <v>8</v>
      </c>
      <c r="Q31" s="13">
        <v>4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6008</v>
      </c>
      <c r="AA31" s="13">
        <v>76153</v>
      </c>
      <c r="AB31" s="13">
        <v>38793</v>
      </c>
      <c r="AC31" s="13">
        <v>37009</v>
      </c>
      <c r="AD31" s="13">
        <v>2250</v>
      </c>
      <c r="AE31" s="13">
        <v>8111</v>
      </c>
      <c r="AF31" s="13">
        <v>3198</v>
      </c>
      <c r="AG31" s="13">
        <v>4913</v>
      </c>
      <c r="AH31" s="13">
        <v>3716</v>
      </c>
      <c r="AI31" s="13">
        <v>67882</v>
      </c>
      <c r="AJ31" s="13">
        <v>35500</v>
      </c>
      <c r="AK31" s="13">
        <v>32031</v>
      </c>
      <c r="AL31" s="13">
        <v>3437</v>
      </c>
      <c r="AM31" s="13">
        <v>56951</v>
      </c>
      <c r="AN31" s="13">
        <v>31197</v>
      </c>
      <c r="AO31" s="13">
        <v>25403</v>
      </c>
      <c r="AP31" s="13">
        <v>279</v>
      </c>
      <c r="AQ31" s="13">
        <v>10931</v>
      </c>
      <c r="AR31" s="13">
        <v>4303</v>
      </c>
      <c r="AS31" s="13">
        <v>6628</v>
      </c>
      <c r="AT31" s="13">
        <v>42</v>
      </c>
      <c r="AU31" s="13">
        <v>160</v>
      </c>
      <c r="AV31" s="13">
        <v>95</v>
      </c>
      <c r="AW31" s="13">
        <v>65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167</v>
      </c>
      <c r="BW31" s="13">
        <v>1720</v>
      </c>
      <c r="BX31" s="13">
        <v>1392</v>
      </c>
      <c r="BY31" s="13">
        <v>328</v>
      </c>
      <c r="BZ31" s="13">
        <v>10</v>
      </c>
      <c r="CA31" s="13">
        <v>28</v>
      </c>
      <c r="CB31" s="13">
        <v>21</v>
      </c>
      <c r="CC31" s="13">
        <v>7</v>
      </c>
      <c r="CD31" s="13">
        <v>157</v>
      </c>
      <c r="CE31" s="13">
        <v>1692</v>
      </c>
      <c r="CF31" s="13">
        <v>1371</v>
      </c>
      <c r="CG31" s="13">
        <v>321</v>
      </c>
      <c r="CH31" s="13">
        <v>157</v>
      </c>
      <c r="CI31" s="13">
        <v>1692</v>
      </c>
      <c r="CJ31" s="13">
        <v>1371</v>
      </c>
      <c r="CK31" s="13">
        <v>321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103</v>
      </c>
      <c r="CU31" s="13">
        <v>1845</v>
      </c>
      <c r="CV31" s="13">
        <v>1210</v>
      </c>
      <c r="CW31" s="13">
        <v>635</v>
      </c>
      <c r="CX31" s="13">
        <v>23</v>
      </c>
      <c r="CY31" s="13">
        <v>51</v>
      </c>
      <c r="CZ31" s="13">
        <v>36</v>
      </c>
      <c r="DA31" s="13">
        <v>15</v>
      </c>
      <c r="DB31" s="13">
        <v>80</v>
      </c>
      <c r="DC31" s="13">
        <v>1794</v>
      </c>
      <c r="DD31" s="13">
        <v>1174</v>
      </c>
      <c r="DE31" s="13">
        <v>620</v>
      </c>
      <c r="DF31" s="13">
        <v>77</v>
      </c>
      <c r="DG31" s="13">
        <v>1370</v>
      </c>
      <c r="DH31" s="13">
        <v>904</v>
      </c>
      <c r="DI31" s="13">
        <v>466</v>
      </c>
      <c r="DJ31" s="13">
        <v>3</v>
      </c>
      <c r="DK31" s="13">
        <v>424</v>
      </c>
      <c r="DL31" s="13">
        <v>270</v>
      </c>
      <c r="DM31" s="13">
        <v>154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>
        <v>1</v>
      </c>
      <c r="DS31" s="13">
        <v>3</v>
      </c>
      <c r="DT31" s="13">
        <v>3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>
        <v>1</v>
      </c>
      <c r="EA31" s="13">
        <v>3</v>
      </c>
      <c r="EB31" s="13">
        <v>3</v>
      </c>
      <c r="EC31" s="13" t="s">
        <v>17</v>
      </c>
      <c r="ED31" s="13">
        <v>1</v>
      </c>
      <c r="EE31" s="13">
        <v>3</v>
      </c>
      <c r="EF31" s="13">
        <v>3</v>
      </c>
      <c r="EG31" s="13" t="s">
        <v>17</v>
      </c>
      <c r="EH31" s="13" t="s">
        <v>17</v>
      </c>
      <c r="EI31" s="13" t="s">
        <v>17</v>
      </c>
      <c r="EJ31" s="13" t="s">
        <v>17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 t="s">
        <v>17</v>
      </c>
      <c r="C32" s="13" t="s">
        <v>17</v>
      </c>
      <c r="D32" s="13" t="s">
        <v>17</v>
      </c>
      <c r="E32" s="13" t="s">
        <v>17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918</v>
      </c>
      <c r="AA32" s="13">
        <v>10198</v>
      </c>
      <c r="AB32" s="13">
        <v>5265</v>
      </c>
      <c r="AC32" s="13">
        <v>4913</v>
      </c>
      <c r="AD32" s="13">
        <v>329</v>
      </c>
      <c r="AE32" s="13">
        <v>1267</v>
      </c>
      <c r="AF32" s="13">
        <v>458</v>
      </c>
      <c r="AG32" s="13">
        <v>809</v>
      </c>
      <c r="AH32" s="13">
        <v>586</v>
      </c>
      <c r="AI32" s="13">
        <v>8919</v>
      </c>
      <c r="AJ32" s="13">
        <v>4798</v>
      </c>
      <c r="AK32" s="13">
        <v>4101</v>
      </c>
      <c r="AL32" s="13">
        <v>548</v>
      </c>
      <c r="AM32" s="13">
        <v>8391</v>
      </c>
      <c r="AN32" s="13">
        <v>4528</v>
      </c>
      <c r="AO32" s="13">
        <v>3843</v>
      </c>
      <c r="AP32" s="13">
        <v>38</v>
      </c>
      <c r="AQ32" s="13">
        <v>528</v>
      </c>
      <c r="AR32" s="13">
        <v>270</v>
      </c>
      <c r="AS32" s="13">
        <v>258</v>
      </c>
      <c r="AT32" s="13">
        <v>3</v>
      </c>
      <c r="AU32" s="13">
        <v>12</v>
      </c>
      <c r="AV32" s="13">
        <v>9</v>
      </c>
      <c r="AW32" s="13">
        <v>3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18</v>
      </c>
      <c r="BW32" s="13">
        <v>101</v>
      </c>
      <c r="BX32" s="13">
        <v>76</v>
      </c>
      <c r="BY32" s="13">
        <v>25</v>
      </c>
      <c r="BZ32" s="13">
        <v>1</v>
      </c>
      <c r="CA32" s="13">
        <v>2</v>
      </c>
      <c r="CB32" s="13">
        <v>1</v>
      </c>
      <c r="CC32" s="13">
        <v>1</v>
      </c>
      <c r="CD32" s="13">
        <v>17</v>
      </c>
      <c r="CE32" s="13">
        <v>99</v>
      </c>
      <c r="CF32" s="13">
        <v>75</v>
      </c>
      <c r="CG32" s="13">
        <v>24</v>
      </c>
      <c r="CH32" s="13">
        <v>17</v>
      </c>
      <c r="CI32" s="13">
        <v>99</v>
      </c>
      <c r="CJ32" s="13">
        <v>75</v>
      </c>
      <c r="CK32" s="13">
        <v>24</v>
      </c>
      <c r="CL32" s="13" t="s">
        <v>17</v>
      </c>
      <c r="CM32" s="13" t="s">
        <v>17</v>
      </c>
      <c r="CN32" s="13" t="s">
        <v>17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18</v>
      </c>
      <c r="CU32" s="13">
        <v>212</v>
      </c>
      <c r="CV32" s="13">
        <v>144</v>
      </c>
      <c r="CW32" s="13">
        <v>68</v>
      </c>
      <c r="CX32" s="13">
        <v>4</v>
      </c>
      <c r="CY32" s="13">
        <v>11</v>
      </c>
      <c r="CZ32" s="13">
        <v>4</v>
      </c>
      <c r="DA32" s="13">
        <v>7</v>
      </c>
      <c r="DB32" s="13">
        <v>14</v>
      </c>
      <c r="DC32" s="13">
        <v>201</v>
      </c>
      <c r="DD32" s="13">
        <v>140</v>
      </c>
      <c r="DE32" s="13">
        <v>61</v>
      </c>
      <c r="DF32" s="13">
        <v>14</v>
      </c>
      <c r="DG32" s="13">
        <v>201</v>
      </c>
      <c r="DH32" s="13">
        <v>140</v>
      </c>
      <c r="DI32" s="13">
        <v>61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>
        <v>1</v>
      </c>
      <c r="C33" s="13">
        <v>4</v>
      </c>
      <c r="D33" s="13">
        <v>3</v>
      </c>
      <c r="E33" s="13">
        <v>1</v>
      </c>
      <c r="F33" s="13" t="s">
        <v>17</v>
      </c>
      <c r="G33" s="13" t="s">
        <v>17</v>
      </c>
      <c r="H33" s="13" t="s">
        <v>17</v>
      </c>
      <c r="I33" s="13" t="s">
        <v>17</v>
      </c>
      <c r="J33" s="13">
        <v>1</v>
      </c>
      <c r="K33" s="13">
        <v>4</v>
      </c>
      <c r="L33" s="13">
        <v>3</v>
      </c>
      <c r="M33" s="13">
        <v>1</v>
      </c>
      <c r="N33" s="13">
        <v>1</v>
      </c>
      <c r="O33" s="13">
        <v>4</v>
      </c>
      <c r="P33" s="13">
        <v>3</v>
      </c>
      <c r="Q33" s="13">
        <v>1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942</v>
      </c>
      <c r="AA33" s="13">
        <v>9504</v>
      </c>
      <c r="AB33" s="13">
        <v>4576</v>
      </c>
      <c r="AC33" s="13">
        <v>4872</v>
      </c>
      <c r="AD33" s="13">
        <v>335</v>
      </c>
      <c r="AE33" s="13">
        <v>1225</v>
      </c>
      <c r="AF33" s="13">
        <v>460</v>
      </c>
      <c r="AG33" s="13">
        <v>765</v>
      </c>
      <c r="AH33" s="13">
        <v>603</v>
      </c>
      <c r="AI33" s="13">
        <v>8271</v>
      </c>
      <c r="AJ33" s="13">
        <v>4114</v>
      </c>
      <c r="AK33" s="13">
        <v>4101</v>
      </c>
      <c r="AL33" s="13">
        <v>572</v>
      </c>
      <c r="AM33" s="13">
        <v>7841</v>
      </c>
      <c r="AN33" s="13">
        <v>3921</v>
      </c>
      <c r="AO33" s="13">
        <v>3864</v>
      </c>
      <c r="AP33" s="13">
        <v>31</v>
      </c>
      <c r="AQ33" s="13">
        <v>430</v>
      </c>
      <c r="AR33" s="13">
        <v>193</v>
      </c>
      <c r="AS33" s="13">
        <v>237</v>
      </c>
      <c r="AT33" s="13">
        <v>4</v>
      </c>
      <c r="AU33" s="13">
        <v>8</v>
      </c>
      <c r="AV33" s="13">
        <v>2</v>
      </c>
      <c r="AW33" s="13">
        <v>6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22</v>
      </c>
      <c r="BW33" s="13">
        <v>381</v>
      </c>
      <c r="BX33" s="13">
        <v>302</v>
      </c>
      <c r="BY33" s="13">
        <v>79</v>
      </c>
      <c r="BZ33" s="13">
        <v>1</v>
      </c>
      <c r="CA33" s="13">
        <v>2</v>
      </c>
      <c r="CB33" s="13">
        <v>2</v>
      </c>
      <c r="CC33" s="13" t="s">
        <v>17</v>
      </c>
      <c r="CD33" s="13">
        <v>21</v>
      </c>
      <c r="CE33" s="13">
        <v>379</v>
      </c>
      <c r="CF33" s="13">
        <v>300</v>
      </c>
      <c r="CG33" s="13">
        <v>79</v>
      </c>
      <c r="CH33" s="13">
        <v>21</v>
      </c>
      <c r="CI33" s="13">
        <v>379</v>
      </c>
      <c r="CJ33" s="13">
        <v>300</v>
      </c>
      <c r="CK33" s="13">
        <v>79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14</v>
      </c>
      <c r="CU33" s="13">
        <v>168</v>
      </c>
      <c r="CV33" s="13">
        <v>113</v>
      </c>
      <c r="CW33" s="13">
        <v>55</v>
      </c>
      <c r="CX33" s="13">
        <v>1</v>
      </c>
      <c r="CY33" s="13">
        <v>5</v>
      </c>
      <c r="CZ33" s="13">
        <v>1</v>
      </c>
      <c r="DA33" s="13">
        <v>4</v>
      </c>
      <c r="DB33" s="13">
        <v>13</v>
      </c>
      <c r="DC33" s="13">
        <v>163</v>
      </c>
      <c r="DD33" s="13">
        <v>112</v>
      </c>
      <c r="DE33" s="13">
        <v>51</v>
      </c>
      <c r="DF33" s="13">
        <v>13</v>
      </c>
      <c r="DG33" s="13">
        <v>163</v>
      </c>
      <c r="DH33" s="13">
        <v>112</v>
      </c>
      <c r="DI33" s="13">
        <v>51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 t="s">
        <v>17</v>
      </c>
      <c r="C34" s="13" t="s">
        <v>17</v>
      </c>
      <c r="D34" s="13" t="s">
        <v>17</v>
      </c>
      <c r="E34" s="13" t="s">
        <v>17</v>
      </c>
      <c r="F34" s="13" t="s">
        <v>17</v>
      </c>
      <c r="G34" s="13" t="s">
        <v>17</v>
      </c>
      <c r="H34" s="13" t="s">
        <v>17</v>
      </c>
      <c r="I34" s="13" t="s">
        <v>17</v>
      </c>
      <c r="J34" s="13" t="s">
        <v>17</v>
      </c>
      <c r="K34" s="13" t="s">
        <v>17</v>
      </c>
      <c r="L34" s="13" t="s">
        <v>17</v>
      </c>
      <c r="M34" s="13" t="s">
        <v>17</v>
      </c>
      <c r="N34" s="13" t="s">
        <v>17</v>
      </c>
      <c r="O34" s="13" t="s">
        <v>17</v>
      </c>
      <c r="P34" s="13" t="s">
        <v>17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886</v>
      </c>
      <c r="AA34" s="13">
        <v>11064</v>
      </c>
      <c r="AB34" s="13">
        <v>6542</v>
      </c>
      <c r="AC34" s="13">
        <v>4509</v>
      </c>
      <c r="AD34" s="13">
        <v>352</v>
      </c>
      <c r="AE34" s="13">
        <v>1285</v>
      </c>
      <c r="AF34" s="13">
        <v>461</v>
      </c>
      <c r="AG34" s="13">
        <v>824</v>
      </c>
      <c r="AH34" s="13">
        <v>532</v>
      </c>
      <c r="AI34" s="13">
        <v>9766</v>
      </c>
      <c r="AJ34" s="13">
        <v>6079</v>
      </c>
      <c r="AK34" s="13">
        <v>3674</v>
      </c>
      <c r="AL34" s="13">
        <v>501</v>
      </c>
      <c r="AM34" s="13">
        <v>8913</v>
      </c>
      <c r="AN34" s="13">
        <v>5735</v>
      </c>
      <c r="AO34" s="13">
        <v>3165</v>
      </c>
      <c r="AP34" s="13">
        <v>31</v>
      </c>
      <c r="AQ34" s="13">
        <v>853</v>
      </c>
      <c r="AR34" s="13">
        <v>344</v>
      </c>
      <c r="AS34" s="13">
        <v>509</v>
      </c>
      <c r="AT34" s="13">
        <v>2</v>
      </c>
      <c r="AU34" s="13">
        <v>13</v>
      </c>
      <c r="AV34" s="13">
        <v>2</v>
      </c>
      <c r="AW34" s="13">
        <v>11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24</v>
      </c>
      <c r="BW34" s="13">
        <v>326</v>
      </c>
      <c r="BX34" s="13">
        <v>276</v>
      </c>
      <c r="BY34" s="13">
        <v>50</v>
      </c>
      <c r="BZ34" s="13" t="s">
        <v>17</v>
      </c>
      <c r="CA34" s="13" t="s">
        <v>17</v>
      </c>
      <c r="CB34" s="13" t="s">
        <v>17</v>
      </c>
      <c r="CC34" s="13" t="s">
        <v>17</v>
      </c>
      <c r="CD34" s="13">
        <v>24</v>
      </c>
      <c r="CE34" s="13">
        <v>326</v>
      </c>
      <c r="CF34" s="13">
        <v>276</v>
      </c>
      <c r="CG34" s="13">
        <v>50</v>
      </c>
      <c r="CH34" s="13">
        <v>24</v>
      </c>
      <c r="CI34" s="13">
        <v>326</v>
      </c>
      <c r="CJ34" s="13">
        <v>276</v>
      </c>
      <c r="CK34" s="13">
        <v>50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13</v>
      </c>
      <c r="CU34" s="13">
        <v>2387</v>
      </c>
      <c r="CV34" s="13">
        <v>1844</v>
      </c>
      <c r="CW34" s="13">
        <v>543</v>
      </c>
      <c r="CX34" s="13">
        <v>3</v>
      </c>
      <c r="CY34" s="13">
        <v>7</v>
      </c>
      <c r="CZ34" s="13">
        <v>4</v>
      </c>
      <c r="DA34" s="13">
        <v>3</v>
      </c>
      <c r="DB34" s="13">
        <v>10</v>
      </c>
      <c r="DC34" s="13">
        <v>2380</v>
      </c>
      <c r="DD34" s="13">
        <v>1840</v>
      </c>
      <c r="DE34" s="13">
        <v>540</v>
      </c>
      <c r="DF34" s="13">
        <v>10</v>
      </c>
      <c r="DG34" s="13">
        <v>2380</v>
      </c>
      <c r="DH34" s="13">
        <v>1840</v>
      </c>
      <c r="DI34" s="13">
        <v>540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>
        <v>1</v>
      </c>
      <c r="C35" s="13">
        <v>8</v>
      </c>
      <c r="D35" s="13">
        <v>7</v>
      </c>
      <c r="E35" s="13">
        <v>1</v>
      </c>
      <c r="F35" s="13" t="s">
        <v>17</v>
      </c>
      <c r="G35" s="13" t="s">
        <v>17</v>
      </c>
      <c r="H35" s="13" t="s">
        <v>17</v>
      </c>
      <c r="I35" s="13" t="s">
        <v>17</v>
      </c>
      <c r="J35" s="13">
        <v>1</v>
      </c>
      <c r="K35" s="13">
        <v>8</v>
      </c>
      <c r="L35" s="13">
        <v>7</v>
      </c>
      <c r="M35" s="13">
        <v>1</v>
      </c>
      <c r="N35" s="13" t="s">
        <v>17</v>
      </c>
      <c r="O35" s="13" t="s">
        <v>17</v>
      </c>
      <c r="P35" s="13" t="s">
        <v>17</v>
      </c>
      <c r="Q35" s="13" t="s">
        <v>17</v>
      </c>
      <c r="R35" s="13">
        <v>1</v>
      </c>
      <c r="S35" s="13">
        <v>8</v>
      </c>
      <c r="T35" s="13">
        <v>7</v>
      </c>
      <c r="U35" s="13">
        <v>1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923</v>
      </c>
      <c r="AA35" s="13">
        <v>7929</v>
      </c>
      <c r="AB35" s="13">
        <v>3919</v>
      </c>
      <c r="AC35" s="13">
        <v>4010</v>
      </c>
      <c r="AD35" s="13">
        <v>413</v>
      </c>
      <c r="AE35" s="13">
        <v>1539</v>
      </c>
      <c r="AF35" s="13">
        <v>567</v>
      </c>
      <c r="AG35" s="13">
        <v>972</v>
      </c>
      <c r="AH35" s="13">
        <v>507</v>
      </c>
      <c r="AI35" s="13">
        <v>6383</v>
      </c>
      <c r="AJ35" s="13">
        <v>3348</v>
      </c>
      <c r="AK35" s="13">
        <v>3035</v>
      </c>
      <c r="AL35" s="13">
        <v>466</v>
      </c>
      <c r="AM35" s="13">
        <v>5747</v>
      </c>
      <c r="AN35" s="13">
        <v>2983</v>
      </c>
      <c r="AO35" s="13">
        <v>2764</v>
      </c>
      <c r="AP35" s="13">
        <v>41</v>
      </c>
      <c r="AQ35" s="13">
        <v>636</v>
      </c>
      <c r="AR35" s="13">
        <v>365</v>
      </c>
      <c r="AS35" s="13">
        <v>271</v>
      </c>
      <c r="AT35" s="13">
        <v>3</v>
      </c>
      <c r="AU35" s="13">
        <v>7</v>
      </c>
      <c r="AV35" s="13">
        <v>4</v>
      </c>
      <c r="AW35" s="13">
        <v>3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23</v>
      </c>
      <c r="BW35" s="13">
        <v>221</v>
      </c>
      <c r="BX35" s="13">
        <v>185</v>
      </c>
      <c r="BY35" s="13">
        <v>36</v>
      </c>
      <c r="BZ35" s="13" t="s">
        <v>17</v>
      </c>
      <c r="CA35" s="13" t="s">
        <v>17</v>
      </c>
      <c r="CB35" s="13" t="s">
        <v>17</v>
      </c>
      <c r="CC35" s="13" t="s">
        <v>17</v>
      </c>
      <c r="CD35" s="13">
        <v>23</v>
      </c>
      <c r="CE35" s="13">
        <v>221</v>
      </c>
      <c r="CF35" s="13">
        <v>185</v>
      </c>
      <c r="CG35" s="13">
        <v>36</v>
      </c>
      <c r="CH35" s="13">
        <v>23</v>
      </c>
      <c r="CI35" s="13">
        <v>221</v>
      </c>
      <c r="CJ35" s="13">
        <v>185</v>
      </c>
      <c r="CK35" s="13">
        <v>36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14</v>
      </c>
      <c r="CU35" s="13">
        <v>302</v>
      </c>
      <c r="CV35" s="13">
        <v>214</v>
      </c>
      <c r="CW35" s="13">
        <v>88</v>
      </c>
      <c r="CX35" s="13">
        <v>2</v>
      </c>
      <c r="CY35" s="13">
        <v>3</v>
      </c>
      <c r="CZ35" s="13">
        <v>2</v>
      </c>
      <c r="DA35" s="13">
        <v>1</v>
      </c>
      <c r="DB35" s="13">
        <v>12</v>
      </c>
      <c r="DC35" s="13">
        <v>299</v>
      </c>
      <c r="DD35" s="13">
        <v>212</v>
      </c>
      <c r="DE35" s="13">
        <v>87</v>
      </c>
      <c r="DF35" s="13">
        <v>12</v>
      </c>
      <c r="DG35" s="13">
        <v>299</v>
      </c>
      <c r="DH35" s="13">
        <v>212</v>
      </c>
      <c r="DI35" s="13">
        <v>87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 t="s">
        <v>17</v>
      </c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  <c r="M36" s="13" t="s">
        <v>17</v>
      </c>
      <c r="N36" s="13" t="s">
        <v>17</v>
      </c>
      <c r="O36" s="13" t="s">
        <v>17</v>
      </c>
      <c r="P36" s="13" t="s">
        <v>17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790</v>
      </c>
      <c r="AA36" s="13">
        <v>6675</v>
      </c>
      <c r="AB36" s="13">
        <v>3177</v>
      </c>
      <c r="AC36" s="13">
        <v>3450</v>
      </c>
      <c r="AD36" s="13">
        <v>370</v>
      </c>
      <c r="AE36" s="13">
        <v>1387</v>
      </c>
      <c r="AF36" s="13">
        <v>556</v>
      </c>
      <c r="AG36" s="13">
        <v>831</v>
      </c>
      <c r="AH36" s="13">
        <v>417</v>
      </c>
      <c r="AI36" s="13">
        <v>5282</v>
      </c>
      <c r="AJ36" s="13">
        <v>2619</v>
      </c>
      <c r="AK36" s="13">
        <v>2615</v>
      </c>
      <c r="AL36" s="13">
        <v>389</v>
      </c>
      <c r="AM36" s="13">
        <v>4763</v>
      </c>
      <c r="AN36" s="13">
        <v>2319</v>
      </c>
      <c r="AO36" s="13">
        <v>2396</v>
      </c>
      <c r="AP36" s="13">
        <v>28</v>
      </c>
      <c r="AQ36" s="13">
        <v>519</v>
      </c>
      <c r="AR36" s="13">
        <v>300</v>
      </c>
      <c r="AS36" s="13">
        <v>219</v>
      </c>
      <c r="AT36" s="13">
        <v>3</v>
      </c>
      <c r="AU36" s="13">
        <v>6</v>
      </c>
      <c r="AV36" s="13">
        <v>2</v>
      </c>
      <c r="AW36" s="13">
        <v>4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20</v>
      </c>
      <c r="BW36" s="13">
        <v>89</v>
      </c>
      <c r="BX36" s="13">
        <v>68</v>
      </c>
      <c r="BY36" s="13">
        <v>21</v>
      </c>
      <c r="BZ36" s="13">
        <v>1</v>
      </c>
      <c r="CA36" s="13">
        <v>3</v>
      </c>
      <c r="CB36" s="13" t="s">
        <v>17</v>
      </c>
      <c r="CC36" s="13">
        <v>3</v>
      </c>
      <c r="CD36" s="13">
        <v>19</v>
      </c>
      <c r="CE36" s="13">
        <v>86</v>
      </c>
      <c r="CF36" s="13">
        <v>68</v>
      </c>
      <c r="CG36" s="13">
        <v>18</v>
      </c>
      <c r="CH36" s="13">
        <v>19</v>
      </c>
      <c r="CI36" s="13">
        <v>86</v>
      </c>
      <c r="CJ36" s="13">
        <v>68</v>
      </c>
      <c r="CK36" s="13">
        <v>18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9</v>
      </c>
      <c r="CU36" s="13">
        <v>87</v>
      </c>
      <c r="CV36" s="13">
        <v>65</v>
      </c>
      <c r="CW36" s="13">
        <v>22</v>
      </c>
      <c r="CX36" s="13" t="s">
        <v>17</v>
      </c>
      <c r="CY36" s="13" t="s">
        <v>17</v>
      </c>
      <c r="CZ36" s="13" t="s">
        <v>17</v>
      </c>
      <c r="DA36" s="13" t="s">
        <v>17</v>
      </c>
      <c r="DB36" s="13">
        <v>9</v>
      </c>
      <c r="DC36" s="13">
        <v>87</v>
      </c>
      <c r="DD36" s="13">
        <v>65</v>
      </c>
      <c r="DE36" s="13">
        <v>22</v>
      </c>
      <c r="DF36" s="13">
        <v>8</v>
      </c>
      <c r="DG36" s="13">
        <v>83</v>
      </c>
      <c r="DH36" s="13">
        <v>63</v>
      </c>
      <c r="DI36" s="13">
        <v>20</v>
      </c>
      <c r="DJ36" s="13">
        <v>1</v>
      </c>
      <c r="DK36" s="13">
        <v>4</v>
      </c>
      <c r="DL36" s="13">
        <v>2</v>
      </c>
      <c r="DM36" s="13">
        <v>2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>
        <v>2</v>
      </c>
      <c r="DS36" s="13">
        <v>27</v>
      </c>
      <c r="DT36" s="13">
        <v>26</v>
      </c>
      <c r="DU36" s="13">
        <v>1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>
        <v>2</v>
      </c>
      <c r="EA36" s="13">
        <v>27</v>
      </c>
      <c r="EB36" s="13">
        <v>26</v>
      </c>
      <c r="EC36" s="13">
        <v>1</v>
      </c>
      <c r="ED36" s="13">
        <v>2</v>
      </c>
      <c r="EE36" s="13">
        <v>27</v>
      </c>
      <c r="EF36" s="13">
        <v>26</v>
      </c>
      <c r="EG36" s="13">
        <v>1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 t="s">
        <v>17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  <c r="O37" s="13" t="s">
        <v>17</v>
      </c>
      <c r="P37" s="13" t="s">
        <v>17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1410</v>
      </c>
      <c r="AA37" s="13">
        <v>8625</v>
      </c>
      <c r="AB37" s="13">
        <v>3799</v>
      </c>
      <c r="AC37" s="13">
        <v>4771</v>
      </c>
      <c r="AD37" s="13">
        <v>983</v>
      </c>
      <c r="AE37" s="13">
        <v>3731</v>
      </c>
      <c r="AF37" s="13">
        <v>1097</v>
      </c>
      <c r="AG37" s="13">
        <v>2634</v>
      </c>
      <c r="AH37" s="13">
        <v>423</v>
      </c>
      <c r="AI37" s="13">
        <v>4872</v>
      </c>
      <c r="AJ37" s="13">
        <v>2692</v>
      </c>
      <c r="AK37" s="13">
        <v>2125</v>
      </c>
      <c r="AL37" s="13">
        <v>383</v>
      </c>
      <c r="AM37" s="13">
        <v>4138</v>
      </c>
      <c r="AN37" s="13">
        <v>2422</v>
      </c>
      <c r="AO37" s="13">
        <v>1691</v>
      </c>
      <c r="AP37" s="13">
        <v>40</v>
      </c>
      <c r="AQ37" s="13">
        <v>734</v>
      </c>
      <c r="AR37" s="13">
        <v>270</v>
      </c>
      <c r="AS37" s="13">
        <v>434</v>
      </c>
      <c r="AT37" s="13">
        <v>4</v>
      </c>
      <c r="AU37" s="13">
        <v>22</v>
      </c>
      <c r="AV37" s="13">
        <v>10</v>
      </c>
      <c r="AW37" s="13">
        <v>12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17</v>
      </c>
      <c r="BW37" s="13">
        <v>78</v>
      </c>
      <c r="BX37" s="13">
        <v>66</v>
      </c>
      <c r="BY37" s="13">
        <v>12</v>
      </c>
      <c r="BZ37" s="13">
        <v>2</v>
      </c>
      <c r="CA37" s="13">
        <v>9</v>
      </c>
      <c r="CB37" s="13">
        <v>7</v>
      </c>
      <c r="CC37" s="13">
        <v>2</v>
      </c>
      <c r="CD37" s="13">
        <v>15</v>
      </c>
      <c r="CE37" s="13">
        <v>69</v>
      </c>
      <c r="CF37" s="13">
        <v>59</v>
      </c>
      <c r="CG37" s="13">
        <v>10</v>
      </c>
      <c r="CH37" s="13">
        <v>15</v>
      </c>
      <c r="CI37" s="13">
        <v>69</v>
      </c>
      <c r="CJ37" s="13">
        <v>59</v>
      </c>
      <c r="CK37" s="13">
        <v>10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11</v>
      </c>
      <c r="CU37" s="13">
        <v>50</v>
      </c>
      <c r="CV37" s="13">
        <v>32</v>
      </c>
      <c r="CW37" s="13">
        <v>18</v>
      </c>
      <c r="CX37" s="13">
        <v>2</v>
      </c>
      <c r="CY37" s="13">
        <v>5</v>
      </c>
      <c r="CZ37" s="13">
        <v>2</v>
      </c>
      <c r="DA37" s="13">
        <v>3</v>
      </c>
      <c r="DB37" s="13">
        <v>9</v>
      </c>
      <c r="DC37" s="13">
        <v>45</v>
      </c>
      <c r="DD37" s="13">
        <v>30</v>
      </c>
      <c r="DE37" s="13">
        <v>15</v>
      </c>
      <c r="DF37" s="13">
        <v>9</v>
      </c>
      <c r="DG37" s="13">
        <v>45</v>
      </c>
      <c r="DH37" s="13">
        <v>30</v>
      </c>
      <c r="DI37" s="13">
        <v>15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s="2" customFormat="1" ht="15" customHeight="1">
      <c r="A38" s="9" t="s">
        <v>27</v>
      </c>
      <c r="B38" s="8" t="s">
        <v>17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  <c r="O38" s="13" t="s">
        <v>17</v>
      </c>
      <c r="P38" s="13" t="s">
        <v>17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f>724+1</f>
        <v>725</v>
      </c>
      <c r="AA38" s="13">
        <f>5456+1567</f>
        <v>7023</v>
      </c>
      <c r="AB38" s="13">
        <f>2560+461</f>
        <v>3021</v>
      </c>
      <c r="AC38" s="13">
        <f>2862+1106</f>
        <v>3968</v>
      </c>
      <c r="AD38" s="13">
        <v>311</v>
      </c>
      <c r="AE38" s="13">
        <v>1084</v>
      </c>
      <c r="AF38" s="13">
        <v>403</v>
      </c>
      <c r="AG38" s="13">
        <v>681</v>
      </c>
      <c r="AH38" s="13">
        <f>411+1</f>
        <v>412</v>
      </c>
      <c r="AI38" s="13">
        <f>4370+1567</f>
        <v>5937</v>
      </c>
      <c r="AJ38" s="13">
        <f>2156+461</f>
        <v>2617</v>
      </c>
      <c r="AK38" s="13">
        <f>2180+1106</f>
        <v>3286</v>
      </c>
      <c r="AL38" s="13">
        <v>389</v>
      </c>
      <c r="AM38" s="13">
        <v>4238</v>
      </c>
      <c r="AN38" s="13">
        <v>2082</v>
      </c>
      <c r="AO38" s="13">
        <v>2122</v>
      </c>
      <c r="AP38" s="13">
        <f>22+1</f>
        <v>23</v>
      </c>
      <c r="AQ38" s="13">
        <f>132+1567</f>
        <v>1699</v>
      </c>
      <c r="AR38" s="13">
        <f>74+461</f>
        <v>535</v>
      </c>
      <c r="AS38" s="13">
        <f>58+1106</f>
        <v>1164</v>
      </c>
      <c r="AT38" s="13">
        <v>2</v>
      </c>
      <c r="AU38" s="13">
        <v>2</v>
      </c>
      <c r="AV38" s="13">
        <v>1</v>
      </c>
      <c r="AW38" s="13">
        <v>1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11</v>
      </c>
      <c r="BW38" s="13">
        <v>174</v>
      </c>
      <c r="BX38" s="13">
        <v>148</v>
      </c>
      <c r="BY38" s="13">
        <v>26</v>
      </c>
      <c r="BZ38" s="13">
        <v>2</v>
      </c>
      <c r="CA38" s="13">
        <v>3</v>
      </c>
      <c r="CB38" s="13">
        <v>2</v>
      </c>
      <c r="CC38" s="13">
        <v>1</v>
      </c>
      <c r="CD38" s="13">
        <v>9</v>
      </c>
      <c r="CE38" s="13">
        <v>171</v>
      </c>
      <c r="CF38" s="13">
        <v>146</v>
      </c>
      <c r="CG38" s="13">
        <v>25</v>
      </c>
      <c r="CH38" s="13">
        <v>9</v>
      </c>
      <c r="CI38" s="13">
        <v>171</v>
      </c>
      <c r="CJ38" s="13">
        <v>146</v>
      </c>
      <c r="CK38" s="13">
        <v>25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9</v>
      </c>
      <c r="CU38" s="13">
        <v>170</v>
      </c>
      <c r="CV38" s="13">
        <v>135</v>
      </c>
      <c r="CW38" s="13">
        <v>35</v>
      </c>
      <c r="CX38" s="13">
        <v>2</v>
      </c>
      <c r="CY38" s="13">
        <v>2</v>
      </c>
      <c r="CZ38" s="13">
        <v>2</v>
      </c>
      <c r="DA38" s="13" t="s">
        <v>17</v>
      </c>
      <c r="DB38" s="13">
        <v>7</v>
      </c>
      <c r="DC38" s="13">
        <v>168</v>
      </c>
      <c r="DD38" s="13">
        <v>133</v>
      </c>
      <c r="DE38" s="13">
        <v>35</v>
      </c>
      <c r="DF38" s="13">
        <v>7</v>
      </c>
      <c r="DG38" s="13">
        <v>168</v>
      </c>
      <c r="DH38" s="13">
        <v>133</v>
      </c>
      <c r="DI38" s="13">
        <v>35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58</v>
      </c>
      <c r="AA39" s="13">
        <v>595</v>
      </c>
      <c r="AB39" s="13">
        <v>358</v>
      </c>
      <c r="AC39" s="13">
        <v>229</v>
      </c>
      <c r="AD39" s="13">
        <v>26</v>
      </c>
      <c r="AE39" s="13">
        <v>53</v>
      </c>
      <c r="AF39" s="13">
        <v>26</v>
      </c>
      <c r="AG39" s="13">
        <v>27</v>
      </c>
      <c r="AH39" s="13">
        <v>32</v>
      </c>
      <c r="AI39" s="13">
        <v>542</v>
      </c>
      <c r="AJ39" s="13">
        <v>332</v>
      </c>
      <c r="AK39" s="13">
        <v>202</v>
      </c>
      <c r="AL39" s="13">
        <v>31</v>
      </c>
      <c r="AM39" s="13">
        <v>535</v>
      </c>
      <c r="AN39" s="13">
        <v>326</v>
      </c>
      <c r="AO39" s="13">
        <v>201</v>
      </c>
      <c r="AP39" s="13">
        <v>1</v>
      </c>
      <c r="AQ39" s="13">
        <v>7</v>
      </c>
      <c r="AR39" s="13">
        <v>6</v>
      </c>
      <c r="AS39" s="13">
        <v>1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>
        <v>2</v>
      </c>
      <c r="BW39" s="13">
        <v>12</v>
      </c>
      <c r="BX39" s="13">
        <v>7</v>
      </c>
      <c r="BY39" s="13">
        <v>5</v>
      </c>
      <c r="BZ39" s="13" t="s">
        <v>17</v>
      </c>
      <c r="CA39" s="13" t="s">
        <v>17</v>
      </c>
      <c r="CB39" s="13" t="s">
        <v>17</v>
      </c>
      <c r="CC39" s="13" t="s">
        <v>17</v>
      </c>
      <c r="CD39" s="13">
        <v>2</v>
      </c>
      <c r="CE39" s="13">
        <v>12</v>
      </c>
      <c r="CF39" s="13">
        <v>7</v>
      </c>
      <c r="CG39" s="13">
        <v>5</v>
      </c>
      <c r="CH39" s="13">
        <v>2</v>
      </c>
      <c r="CI39" s="13">
        <v>12</v>
      </c>
      <c r="CJ39" s="13">
        <v>7</v>
      </c>
      <c r="CK39" s="13">
        <v>5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>
        <v>1</v>
      </c>
      <c r="CU39" s="13">
        <v>1</v>
      </c>
      <c r="CV39" s="13">
        <v>1</v>
      </c>
      <c r="CW39" s="13" t="s">
        <v>17</v>
      </c>
      <c r="CX39" s="13">
        <v>1</v>
      </c>
      <c r="CY39" s="13">
        <v>1</v>
      </c>
      <c r="CZ39" s="13">
        <v>1</v>
      </c>
      <c r="DA39" s="13" t="s">
        <v>17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479</v>
      </c>
      <c r="AA40" s="14">
        <v>6299</v>
      </c>
      <c r="AB40" s="14">
        <v>2969</v>
      </c>
      <c r="AC40" s="14">
        <v>2850</v>
      </c>
      <c r="AD40" s="14">
        <v>124</v>
      </c>
      <c r="AE40" s="14">
        <v>475</v>
      </c>
      <c r="AF40" s="14">
        <v>170</v>
      </c>
      <c r="AG40" s="14">
        <v>292</v>
      </c>
      <c r="AH40" s="14">
        <v>354</v>
      </c>
      <c r="AI40" s="14">
        <v>5823</v>
      </c>
      <c r="AJ40" s="14">
        <v>2798</v>
      </c>
      <c r="AK40" s="14">
        <v>2558</v>
      </c>
      <c r="AL40" s="14">
        <v>341</v>
      </c>
      <c r="AM40" s="14">
        <v>5674</v>
      </c>
      <c r="AN40" s="14">
        <v>2689</v>
      </c>
      <c r="AO40" s="14">
        <v>2518</v>
      </c>
      <c r="AP40" s="14">
        <v>13</v>
      </c>
      <c r="AQ40" s="14">
        <v>149</v>
      </c>
      <c r="AR40" s="14">
        <v>109</v>
      </c>
      <c r="AS40" s="14">
        <v>40</v>
      </c>
      <c r="AT40" s="14">
        <v>1</v>
      </c>
      <c r="AU40" s="14">
        <v>1</v>
      </c>
      <c r="AV40" s="14">
        <v>1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9</v>
      </c>
      <c r="BW40" s="14">
        <v>87</v>
      </c>
      <c r="BX40" s="14">
        <v>53</v>
      </c>
      <c r="BY40" s="14">
        <v>19</v>
      </c>
      <c r="BZ40" s="14" t="s">
        <v>17</v>
      </c>
      <c r="CA40" s="14" t="s">
        <v>17</v>
      </c>
      <c r="CB40" s="14" t="s">
        <v>17</v>
      </c>
      <c r="CC40" s="14" t="s">
        <v>17</v>
      </c>
      <c r="CD40" s="14">
        <v>9</v>
      </c>
      <c r="CE40" s="14">
        <v>87</v>
      </c>
      <c r="CF40" s="14">
        <v>53</v>
      </c>
      <c r="CG40" s="14">
        <v>19</v>
      </c>
      <c r="CH40" s="14">
        <v>9</v>
      </c>
      <c r="CI40" s="14">
        <v>87</v>
      </c>
      <c r="CJ40" s="14">
        <v>53</v>
      </c>
      <c r="CK40" s="14">
        <v>19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9</v>
      </c>
      <c r="CU40" s="14">
        <v>103</v>
      </c>
      <c r="CV40" s="14">
        <v>55</v>
      </c>
      <c r="CW40" s="14">
        <v>43</v>
      </c>
      <c r="CX40" s="14" t="s">
        <v>17</v>
      </c>
      <c r="CY40" s="14" t="s">
        <v>17</v>
      </c>
      <c r="CZ40" s="14" t="s">
        <v>17</v>
      </c>
      <c r="DA40" s="14" t="s">
        <v>17</v>
      </c>
      <c r="DB40" s="14">
        <v>9</v>
      </c>
      <c r="DC40" s="14">
        <v>103</v>
      </c>
      <c r="DD40" s="14">
        <v>55</v>
      </c>
      <c r="DE40" s="14">
        <v>43</v>
      </c>
      <c r="DF40" s="14">
        <v>9</v>
      </c>
      <c r="DG40" s="14">
        <v>103</v>
      </c>
      <c r="DH40" s="14">
        <v>55</v>
      </c>
      <c r="DI40" s="14">
        <v>43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437</v>
      </c>
      <c r="C49" s="15">
        <v>12484</v>
      </c>
      <c r="D49" s="15">
        <v>8469</v>
      </c>
      <c r="E49" s="15">
        <v>3988</v>
      </c>
      <c r="F49" s="15">
        <v>13</v>
      </c>
      <c r="G49" s="15">
        <v>28</v>
      </c>
      <c r="H49" s="15">
        <v>22</v>
      </c>
      <c r="I49" s="15">
        <v>6</v>
      </c>
      <c r="J49" s="15">
        <v>422</v>
      </c>
      <c r="K49" s="15">
        <v>12427</v>
      </c>
      <c r="L49" s="15">
        <v>8427</v>
      </c>
      <c r="M49" s="15">
        <v>3973</v>
      </c>
      <c r="N49" s="15">
        <v>415</v>
      </c>
      <c r="O49" s="15">
        <v>12258</v>
      </c>
      <c r="P49" s="15">
        <v>8315</v>
      </c>
      <c r="Q49" s="15">
        <v>3916</v>
      </c>
      <c r="R49" s="15">
        <v>7</v>
      </c>
      <c r="S49" s="15">
        <v>169</v>
      </c>
      <c r="T49" s="15">
        <v>112</v>
      </c>
      <c r="U49" s="15">
        <v>57</v>
      </c>
      <c r="V49" s="15">
        <v>2</v>
      </c>
      <c r="W49" s="15">
        <v>29</v>
      </c>
      <c r="X49" s="15">
        <v>20</v>
      </c>
      <c r="Y49" s="15">
        <v>9</v>
      </c>
      <c r="Z49" s="15">
        <v>660</v>
      </c>
      <c r="AA49" s="15">
        <v>17144</v>
      </c>
      <c r="AB49" s="15">
        <v>13979</v>
      </c>
      <c r="AC49" s="15">
        <v>3153</v>
      </c>
      <c r="AD49" s="15">
        <v>7</v>
      </c>
      <c r="AE49" s="15">
        <v>26</v>
      </c>
      <c r="AF49" s="15">
        <v>21</v>
      </c>
      <c r="AG49" s="15">
        <v>5</v>
      </c>
      <c r="AH49" s="15">
        <v>652</v>
      </c>
      <c r="AI49" s="15">
        <v>16947</v>
      </c>
      <c r="AJ49" s="15">
        <v>13795</v>
      </c>
      <c r="AK49" s="15">
        <v>3140</v>
      </c>
      <c r="AL49" s="15">
        <v>638</v>
      </c>
      <c r="AM49" s="15">
        <v>16327</v>
      </c>
      <c r="AN49" s="15">
        <v>13235</v>
      </c>
      <c r="AO49" s="15">
        <v>3080</v>
      </c>
      <c r="AP49" s="15">
        <v>14</v>
      </c>
      <c r="AQ49" s="15">
        <v>620</v>
      </c>
      <c r="AR49" s="15">
        <v>560</v>
      </c>
      <c r="AS49" s="15">
        <v>60</v>
      </c>
      <c r="AT49" s="15">
        <v>1</v>
      </c>
      <c r="AU49" s="15">
        <v>171</v>
      </c>
      <c r="AV49" s="15">
        <v>163</v>
      </c>
      <c r="AW49" s="15">
        <v>8</v>
      </c>
      <c r="AX49" s="15">
        <v>5396</v>
      </c>
      <c r="AY49" s="15">
        <v>52396</v>
      </c>
      <c r="AZ49" s="15">
        <v>26936</v>
      </c>
      <c r="BA49" s="15">
        <v>25239</v>
      </c>
      <c r="BB49" s="15">
        <v>1300</v>
      </c>
      <c r="BC49" s="15">
        <v>3744</v>
      </c>
      <c r="BD49" s="15">
        <v>1815</v>
      </c>
      <c r="BE49" s="15">
        <v>1928</v>
      </c>
      <c r="BF49" s="15">
        <v>4094</v>
      </c>
      <c r="BG49" s="15">
        <v>48643</v>
      </c>
      <c r="BH49" s="15">
        <v>25119</v>
      </c>
      <c r="BI49" s="15">
        <v>23304</v>
      </c>
      <c r="BJ49" s="15">
        <v>4056</v>
      </c>
      <c r="BK49" s="15">
        <v>48002</v>
      </c>
      <c r="BL49" s="15">
        <v>24750</v>
      </c>
      <c r="BM49" s="15">
        <v>23032</v>
      </c>
      <c r="BN49" s="15">
        <v>38</v>
      </c>
      <c r="BO49" s="15">
        <v>641</v>
      </c>
      <c r="BP49" s="15">
        <v>369</v>
      </c>
      <c r="BQ49" s="15">
        <v>272</v>
      </c>
      <c r="BR49" s="15">
        <v>2</v>
      </c>
      <c r="BS49" s="15">
        <v>9</v>
      </c>
      <c r="BT49" s="15">
        <v>2</v>
      </c>
      <c r="BU49" s="15">
        <v>7</v>
      </c>
      <c r="BV49" s="15">
        <v>447</v>
      </c>
      <c r="BW49" s="15">
        <v>11329</v>
      </c>
      <c r="BX49" s="15">
        <v>5867</v>
      </c>
      <c r="BY49" s="15">
        <v>5307</v>
      </c>
      <c r="BZ49" s="15">
        <v>15</v>
      </c>
      <c r="CA49" s="15">
        <v>28</v>
      </c>
      <c r="CB49" s="15">
        <v>18</v>
      </c>
      <c r="CC49" s="15">
        <v>10</v>
      </c>
      <c r="CD49" s="15">
        <v>431</v>
      </c>
      <c r="CE49" s="15">
        <v>11298</v>
      </c>
      <c r="CF49" s="15">
        <v>5847</v>
      </c>
      <c r="CG49" s="15">
        <v>5296</v>
      </c>
      <c r="CH49" s="15">
        <v>378</v>
      </c>
      <c r="CI49" s="15">
        <v>9676</v>
      </c>
      <c r="CJ49" s="15">
        <v>4773</v>
      </c>
      <c r="CK49" s="15">
        <v>4748</v>
      </c>
      <c r="CL49" s="15">
        <v>53</v>
      </c>
      <c r="CM49" s="15">
        <v>1622</v>
      </c>
      <c r="CN49" s="15">
        <v>1074</v>
      </c>
      <c r="CO49" s="15">
        <v>548</v>
      </c>
      <c r="CP49" s="15">
        <v>1</v>
      </c>
      <c r="CQ49" s="15">
        <v>3</v>
      </c>
      <c r="CR49" s="15">
        <v>2</v>
      </c>
      <c r="CS49" s="15">
        <v>1</v>
      </c>
      <c r="CT49" s="15">
        <v>1584</v>
      </c>
      <c r="CU49" s="15">
        <v>9085</v>
      </c>
      <c r="CV49" s="15">
        <v>5813</v>
      </c>
      <c r="CW49" s="15">
        <v>3219</v>
      </c>
      <c r="CX49" s="15">
        <v>355</v>
      </c>
      <c r="CY49" s="15">
        <v>631</v>
      </c>
      <c r="CZ49" s="15">
        <v>317</v>
      </c>
      <c r="DA49" s="15">
        <v>314</v>
      </c>
      <c r="DB49" s="15">
        <v>1222</v>
      </c>
      <c r="DC49" s="15">
        <v>8447</v>
      </c>
      <c r="DD49" s="15">
        <v>5491</v>
      </c>
      <c r="DE49" s="15">
        <v>2903</v>
      </c>
      <c r="DF49" s="15">
        <v>1193</v>
      </c>
      <c r="DG49" s="15">
        <v>7846</v>
      </c>
      <c r="DH49" s="15">
        <v>5049</v>
      </c>
      <c r="DI49" s="15">
        <v>2744</v>
      </c>
      <c r="DJ49" s="15">
        <v>29</v>
      </c>
      <c r="DK49" s="15">
        <v>601</v>
      </c>
      <c r="DL49" s="15">
        <v>442</v>
      </c>
      <c r="DM49" s="15">
        <v>159</v>
      </c>
      <c r="DN49" s="15">
        <v>7</v>
      </c>
      <c r="DO49" s="15">
        <v>7</v>
      </c>
      <c r="DP49" s="15">
        <v>5</v>
      </c>
      <c r="DQ49" s="15">
        <v>2</v>
      </c>
      <c r="DR49" s="15">
        <v>1525</v>
      </c>
      <c r="DS49" s="15">
        <v>10364</v>
      </c>
      <c r="DT49" s="15">
        <v>6228</v>
      </c>
      <c r="DU49" s="15">
        <v>4111</v>
      </c>
      <c r="DV49" s="15">
        <v>828</v>
      </c>
      <c r="DW49" s="15">
        <v>2639</v>
      </c>
      <c r="DX49" s="15">
        <v>1370</v>
      </c>
      <c r="DY49" s="15">
        <v>1269</v>
      </c>
      <c r="DZ49" s="15">
        <v>691</v>
      </c>
      <c r="EA49" s="15">
        <v>7716</v>
      </c>
      <c r="EB49" s="15">
        <v>4851</v>
      </c>
      <c r="EC49" s="15">
        <v>2840</v>
      </c>
      <c r="ED49" s="15">
        <v>591</v>
      </c>
      <c r="EE49" s="15">
        <v>5654</v>
      </c>
      <c r="EF49" s="15">
        <v>3612</v>
      </c>
      <c r="EG49" s="15">
        <v>2022</v>
      </c>
      <c r="EH49" s="15">
        <v>100</v>
      </c>
      <c r="EI49" s="15">
        <v>2062</v>
      </c>
      <c r="EJ49" s="15">
        <v>1239</v>
      </c>
      <c r="EK49" s="15">
        <v>818</v>
      </c>
      <c r="EL49" s="15">
        <v>6</v>
      </c>
      <c r="EM49" s="15">
        <v>9</v>
      </c>
      <c r="EN49" s="15">
        <v>7</v>
      </c>
      <c r="EO49" s="13">
        <v>2</v>
      </c>
    </row>
    <row r="50" spans="1:145" ht="15" customHeight="1">
      <c r="A50" s="9" t="s">
        <v>18</v>
      </c>
      <c r="B50" s="8">
        <v>45</v>
      </c>
      <c r="C50" s="13">
        <v>1190</v>
      </c>
      <c r="D50" s="13">
        <v>750</v>
      </c>
      <c r="E50" s="13">
        <v>440</v>
      </c>
      <c r="F50" s="13">
        <v>2</v>
      </c>
      <c r="G50" s="13">
        <v>10</v>
      </c>
      <c r="H50" s="13">
        <v>6</v>
      </c>
      <c r="I50" s="13">
        <v>4</v>
      </c>
      <c r="J50" s="13">
        <v>43</v>
      </c>
      <c r="K50" s="13">
        <v>1180</v>
      </c>
      <c r="L50" s="13">
        <v>744</v>
      </c>
      <c r="M50" s="13">
        <v>436</v>
      </c>
      <c r="N50" s="13">
        <v>41</v>
      </c>
      <c r="O50" s="13">
        <v>1042</v>
      </c>
      <c r="P50" s="13">
        <v>653</v>
      </c>
      <c r="Q50" s="13">
        <v>389</v>
      </c>
      <c r="R50" s="13">
        <v>2</v>
      </c>
      <c r="S50" s="13">
        <v>138</v>
      </c>
      <c r="T50" s="13">
        <v>91</v>
      </c>
      <c r="U50" s="13">
        <v>47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258</v>
      </c>
      <c r="AA50" s="13">
        <v>7913</v>
      </c>
      <c r="AB50" s="13">
        <v>6758</v>
      </c>
      <c r="AC50" s="13">
        <v>1155</v>
      </c>
      <c r="AD50" s="13">
        <v>3</v>
      </c>
      <c r="AE50" s="13">
        <v>19</v>
      </c>
      <c r="AF50" s="13">
        <v>17</v>
      </c>
      <c r="AG50" s="13">
        <v>2</v>
      </c>
      <c r="AH50" s="13">
        <v>254</v>
      </c>
      <c r="AI50" s="13">
        <v>7723</v>
      </c>
      <c r="AJ50" s="13">
        <v>6578</v>
      </c>
      <c r="AK50" s="13">
        <v>1145</v>
      </c>
      <c r="AL50" s="13">
        <v>247</v>
      </c>
      <c r="AM50" s="13">
        <v>7285</v>
      </c>
      <c r="AN50" s="13">
        <v>6176</v>
      </c>
      <c r="AO50" s="13">
        <v>1109</v>
      </c>
      <c r="AP50" s="13">
        <v>7</v>
      </c>
      <c r="AQ50" s="13">
        <v>438</v>
      </c>
      <c r="AR50" s="13">
        <v>402</v>
      </c>
      <c r="AS50" s="13">
        <v>36</v>
      </c>
      <c r="AT50" s="13">
        <v>1</v>
      </c>
      <c r="AU50" s="13">
        <v>171</v>
      </c>
      <c r="AV50" s="13">
        <v>163</v>
      </c>
      <c r="AW50" s="13">
        <v>8</v>
      </c>
      <c r="AX50" s="13">
        <v>1608</v>
      </c>
      <c r="AY50" s="13">
        <v>17600</v>
      </c>
      <c r="AZ50" s="13">
        <v>10086</v>
      </c>
      <c r="BA50" s="13">
        <v>7510</v>
      </c>
      <c r="BB50" s="13">
        <v>526</v>
      </c>
      <c r="BC50" s="13">
        <v>1201</v>
      </c>
      <c r="BD50" s="13">
        <v>603</v>
      </c>
      <c r="BE50" s="13">
        <v>598</v>
      </c>
      <c r="BF50" s="13">
        <v>1080</v>
      </c>
      <c r="BG50" s="13">
        <v>16390</v>
      </c>
      <c r="BH50" s="13">
        <v>9481</v>
      </c>
      <c r="BI50" s="13">
        <v>6905</v>
      </c>
      <c r="BJ50" s="13">
        <v>1064</v>
      </c>
      <c r="BK50" s="13">
        <v>15920</v>
      </c>
      <c r="BL50" s="13">
        <v>9167</v>
      </c>
      <c r="BM50" s="13">
        <v>6749</v>
      </c>
      <c r="BN50" s="13">
        <v>16</v>
      </c>
      <c r="BO50" s="13">
        <v>470</v>
      </c>
      <c r="BP50" s="13">
        <v>314</v>
      </c>
      <c r="BQ50" s="13">
        <v>156</v>
      </c>
      <c r="BR50" s="13">
        <v>2</v>
      </c>
      <c r="BS50" s="13">
        <v>9</v>
      </c>
      <c r="BT50" s="13">
        <v>2</v>
      </c>
      <c r="BU50" s="13">
        <v>7</v>
      </c>
      <c r="BV50" s="13">
        <v>124</v>
      </c>
      <c r="BW50" s="13">
        <v>4698</v>
      </c>
      <c r="BX50" s="13">
        <v>2728</v>
      </c>
      <c r="BY50" s="13">
        <v>1970</v>
      </c>
      <c r="BZ50" s="13">
        <v>4</v>
      </c>
      <c r="CA50" s="13">
        <v>8</v>
      </c>
      <c r="CB50" s="13">
        <v>5</v>
      </c>
      <c r="CC50" s="13">
        <v>3</v>
      </c>
      <c r="CD50" s="13">
        <v>119</v>
      </c>
      <c r="CE50" s="13">
        <v>4687</v>
      </c>
      <c r="CF50" s="13">
        <v>2721</v>
      </c>
      <c r="CG50" s="13">
        <v>1966</v>
      </c>
      <c r="CH50" s="13">
        <v>87</v>
      </c>
      <c r="CI50" s="13">
        <v>3487</v>
      </c>
      <c r="CJ50" s="13">
        <v>1943</v>
      </c>
      <c r="CK50" s="13">
        <v>1544</v>
      </c>
      <c r="CL50" s="13">
        <v>32</v>
      </c>
      <c r="CM50" s="13">
        <v>1200</v>
      </c>
      <c r="CN50" s="13">
        <v>778</v>
      </c>
      <c r="CO50" s="13">
        <v>422</v>
      </c>
      <c r="CP50" s="13">
        <v>1</v>
      </c>
      <c r="CQ50" s="13">
        <v>3</v>
      </c>
      <c r="CR50" s="13">
        <v>2</v>
      </c>
      <c r="CS50" s="13">
        <v>1</v>
      </c>
      <c r="CT50" s="13">
        <v>627</v>
      </c>
      <c r="CU50" s="13">
        <v>3130</v>
      </c>
      <c r="CV50" s="13">
        <v>1898</v>
      </c>
      <c r="CW50" s="13">
        <v>1227</v>
      </c>
      <c r="CX50" s="13">
        <v>183</v>
      </c>
      <c r="CY50" s="13">
        <v>323</v>
      </c>
      <c r="CZ50" s="13">
        <v>149</v>
      </c>
      <c r="DA50" s="13">
        <v>174</v>
      </c>
      <c r="DB50" s="13">
        <v>440</v>
      </c>
      <c r="DC50" s="13">
        <v>2802</v>
      </c>
      <c r="DD50" s="13">
        <v>1746</v>
      </c>
      <c r="DE50" s="13">
        <v>1051</v>
      </c>
      <c r="DF50" s="13">
        <v>431</v>
      </c>
      <c r="DG50" s="13">
        <v>2393</v>
      </c>
      <c r="DH50" s="13">
        <v>1428</v>
      </c>
      <c r="DI50" s="13">
        <v>960</v>
      </c>
      <c r="DJ50" s="13">
        <v>9</v>
      </c>
      <c r="DK50" s="13">
        <v>409</v>
      </c>
      <c r="DL50" s="13">
        <v>318</v>
      </c>
      <c r="DM50" s="13">
        <v>91</v>
      </c>
      <c r="DN50" s="13">
        <v>4</v>
      </c>
      <c r="DO50" s="13">
        <v>5</v>
      </c>
      <c r="DP50" s="13">
        <v>3</v>
      </c>
      <c r="DQ50" s="13">
        <v>2</v>
      </c>
      <c r="DR50" s="13">
        <v>301</v>
      </c>
      <c r="DS50" s="13">
        <v>2279</v>
      </c>
      <c r="DT50" s="13">
        <v>1525</v>
      </c>
      <c r="DU50" s="13">
        <v>749</v>
      </c>
      <c r="DV50" s="13">
        <v>175</v>
      </c>
      <c r="DW50" s="13">
        <v>662</v>
      </c>
      <c r="DX50" s="13">
        <v>367</v>
      </c>
      <c r="DY50" s="13">
        <v>295</v>
      </c>
      <c r="DZ50" s="13">
        <v>124</v>
      </c>
      <c r="EA50" s="13">
        <v>1613</v>
      </c>
      <c r="EB50" s="13">
        <v>1155</v>
      </c>
      <c r="EC50" s="13">
        <v>453</v>
      </c>
      <c r="ED50" s="13">
        <v>107</v>
      </c>
      <c r="EE50" s="13">
        <v>1304</v>
      </c>
      <c r="EF50" s="13">
        <v>960</v>
      </c>
      <c r="EG50" s="13">
        <v>344</v>
      </c>
      <c r="EH50" s="13">
        <v>17</v>
      </c>
      <c r="EI50" s="13">
        <v>309</v>
      </c>
      <c r="EJ50" s="13">
        <v>195</v>
      </c>
      <c r="EK50" s="13">
        <v>109</v>
      </c>
      <c r="EL50" s="13">
        <v>2</v>
      </c>
      <c r="EM50" s="13">
        <v>4</v>
      </c>
      <c r="EN50" s="13">
        <v>3</v>
      </c>
      <c r="EO50" s="13">
        <v>1</v>
      </c>
    </row>
    <row r="51" spans="1:145" ht="15" customHeight="1">
      <c r="A51" s="9" t="s">
        <v>19</v>
      </c>
      <c r="B51" s="8">
        <v>65</v>
      </c>
      <c r="C51" s="13">
        <v>2897</v>
      </c>
      <c r="D51" s="13">
        <v>1378</v>
      </c>
      <c r="E51" s="13">
        <v>1519</v>
      </c>
      <c r="F51" s="13">
        <v>1</v>
      </c>
      <c r="G51" s="13">
        <v>1</v>
      </c>
      <c r="H51" s="13">
        <v>1</v>
      </c>
      <c r="I51" s="13" t="s">
        <v>17</v>
      </c>
      <c r="J51" s="13">
        <v>63</v>
      </c>
      <c r="K51" s="13">
        <v>2890</v>
      </c>
      <c r="L51" s="13">
        <v>1371</v>
      </c>
      <c r="M51" s="13">
        <v>1519</v>
      </c>
      <c r="N51" s="13">
        <v>62</v>
      </c>
      <c r="O51" s="13">
        <v>2887</v>
      </c>
      <c r="P51" s="13">
        <v>1369</v>
      </c>
      <c r="Q51" s="13">
        <v>1518</v>
      </c>
      <c r="R51" s="13">
        <v>1</v>
      </c>
      <c r="S51" s="13">
        <v>3</v>
      </c>
      <c r="T51" s="13">
        <v>2</v>
      </c>
      <c r="U51" s="13">
        <v>1</v>
      </c>
      <c r="V51" s="13">
        <v>1</v>
      </c>
      <c r="W51" s="13">
        <v>6</v>
      </c>
      <c r="X51" s="13">
        <v>6</v>
      </c>
      <c r="Y51" s="13" t="s">
        <v>17</v>
      </c>
      <c r="Z51" s="13">
        <v>69</v>
      </c>
      <c r="AA51" s="13">
        <v>1516</v>
      </c>
      <c r="AB51" s="13">
        <v>1181</v>
      </c>
      <c r="AC51" s="13">
        <v>335</v>
      </c>
      <c r="AD51" s="13">
        <v>1</v>
      </c>
      <c r="AE51" s="13">
        <v>1</v>
      </c>
      <c r="AF51" s="13">
        <v>1</v>
      </c>
      <c r="AG51" s="13" t="s">
        <v>17</v>
      </c>
      <c r="AH51" s="13">
        <v>68</v>
      </c>
      <c r="AI51" s="13">
        <v>1515</v>
      </c>
      <c r="AJ51" s="13">
        <v>1180</v>
      </c>
      <c r="AK51" s="13">
        <v>335</v>
      </c>
      <c r="AL51" s="13">
        <v>67</v>
      </c>
      <c r="AM51" s="13">
        <v>1512</v>
      </c>
      <c r="AN51" s="13">
        <v>1179</v>
      </c>
      <c r="AO51" s="13">
        <v>333</v>
      </c>
      <c r="AP51" s="13">
        <v>1</v>
      </c>
      <c r="AQ51" s="13">
        <v>3</v>
      </c>
      <c r="AR51" s="13">
        <v>1</v>
      </c>
      <c r="AS51" s="13">
        <v>2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604</v>
      </c>
      <c r="AY51" s="13">
        <v>6129</v>
      </c>
      <c r="AZ51" s="13">
        <v>3181</v>
      </c>
      <c r="BA51" s="13">
        <v>2943</v>
      </c>
      <c r="BB51" s="13">
        <v>131</v>
      </c>
      <c r="BC51" s="13">
        <v>317</v>
      </c>
      <c r="BD51" s="13">
        <v>162</v>
      </c>
      <c r="BE51" s="13">
        <v>155</v>
      </c>
      <c r="BF51" s="13">
        <v>473</v>
      </c>
      <c r="BG51" s="13">
        <v>5812</v>
      </c>
      <c r="BH51" s="13">
        <v>3019</v>
      </c>
      <c r="BI51" s="13">
        <v>2788</v>
      </c>
      <c r="BJ51" s="13">
        <v>467</v>
      </c>
      <c r="BK51" s="13">
        <v>5778</v>
      </c>
      <c r="BL51" s="13">
        <v>3006</v>
      </c>
      <c r="BM51" s="13">
        <v>2767</v>
      </c>
      <c r="BN51" s="13">
        <v>6</v>
      </c>
      <c r="BO51" s="13">
        <v>34</v>
      </c>
      <c r="BP51" s="13">
        <v>13</v>
      </c>
      <c r="BQ51" s="13">
        <v>21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23</v>
      </c>
      <c r="BW51" s="13">
        <v>389</v>
      </c>
      <c r="BX51" s="13">
        <v>244</v>
      </c>
      <c r="BY51" s="13">
        <v>145</v>
      </c>
      <c r="BZ51" s="13">
        <v>2</v>
      </c>
      <c r="CA51" s="13">
        <v>4</v>
      </c>
      <c r="CB51" s="13">
        <v>3</v>
      </c>
      <c r="CC51" s="13">
        <v>1</v>
      </c>
      <c r="CD51" s="13">
        <v>21</v>
      </c>
      <c r="CE51" s="13">
        <v>385</v>
      </c>
      <c r="CF51" s="13">
        <v>241</v>
      </c>
      <c r="CG51" s="13">
        <v>144</v>
      </c>
      <c r="CH51" s="13">
        <v>19</v>
      </c>
      <c r="CI51" s="13">
        <v>323</v>
      </c>
      <c r="CJ51" s="13">
        <v>189</v>
      </c>
      <c r="CK51" s="13">
        <v>134</v>
      </c>
      <c r="CL51" s="13">
        <v>2</v>
      </c>
      <c r="CM51" s="13">
        <v>62</v>
      </c>
      <c r="CN51" s="13">
        <v>52</v>
      </c>
      <c r="CO51" s="13">
        <v>10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273</v>
      </c>
      <c r="CU51" s="13">
        <v>1415</v>
      </c>
      <c r="CV51" s="13">
        <v>962</v>
      </c>
      <c r="CW51" s="13">
        <v>453</v>
      </c>
      <c r="CX51" s="13">
        <v>66</v>
      </c>
      <c r="CY51" s="13">
        <v>139</v>
      </c>
      <c r="CZ51" s="13">
        <v>72</v>
      </c>
      <c r="DA51" s="13">
        <v>67</v>
      </c>
      <c r="DB51" s="13">
        <v>207</v>
      </c>
      <c r="DC51" s="13">
        <v>1276</v>
      </c>
      <c r="DD51" s="13">
        <v>890</v>
      </c>
      <c r="DE51" s="13">
        <v>386</v>
      </c>
      <c r="DF51" s="13">
        <v>202</v>
      </c>
      <c r="DG51" s="13">
        <v>1265</v>
      </c>
      <c r="DH51" s="13">
        <v>884</v>
      </c>
      <c r="DI51" s="13">
        <v>381</v>
      </c>
      <c r="DJ51" s="13">
        <v>5</v>
      </c>
      <c r="DK51" s="13">
        <v>11</v>
      </c>
      <c r="DL51" s="13">
        <v>6</v>
      </c>
      <c r="DM51" s="13">
        <v>5</v>
      </c>
      <c r="DN51" s="13" t="s">
        <v>17</v>
      </c>
      <c r="DO51" s="13" t="s">
        <v>17</v>
      </c>
      <c r="DP51" s="13" t="s">
        <v>17</v>
      </c>
      <c r="DQ51" s="13" t="s">
        <v>17</v>
      </c>
      <c r="DR51" s="13">
        <v>253</v>
      </c>
      <c r="DS51" s="13">
        <v>1500</v>
      </c>
      <c r="DT51" s="13">
        <v>896</v>
      </c>
      <c r="DU51" s="13">
        <v>604</v>
      </c>
      <c r="DV51" s="13">
        <v>133</v>
      </c>
      <c r="DW51" s="13">
        <v>483</v>
      </c>
      <c r="DX51" s="13">
        <v>248</v>
      </c>
      <c r="DY51" s="13">
        <v>235</v>
      </c>
      <c r="DZ51" s="13">
        <v>120</v>
      </c>
      <c r="EA51" s="13">
        <v>1017</v>
      </c>
      <c r="EB51" s="13">
        <v>648</v>
      </c>
      <c r="EC51" s="13">
        <v>369</v>
      </c>
      <c r="ED51" s="13">
        <v>116</v>
      </c>
      <c r="EE51" s="13">
        <v>936</v>
      </c>
      <c r="EF51" s="13">
        <v>594</v>
      </c>
      <c r="EG51" s="13">
        <v>342</v>
      </c>
      <c r="EH51" s="13">
        <v>4</v>
      </c>
      <c r="EI51" s="13">
        <v>81</v>
      </c>
      <c r="EJ51" s="13">
        <v>54</v>
      </c>
      <c r="EK51" s="13">
        <v>27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167</v>
      </c>
      <c r="C52" s="13">
        <v>5958</v>
      </c>
      <c r="D52" s="13">
        <v>4616</v>
      </c>
      <c r="E52" s="13">
        <v>1327</v>
      </c>
      <c r="F52" s="13">
        <v>5</v>
      </c>
      <c r="G52" s="13">
        <v>5</v>
      </c>
      <c r="H52" s="13">
        <v>5</v>
      </c>
      <c r="I52" s="13" t="s">
        <v>17</v>
      </c>
      <c r="J52" s="13">
        <v>161</v>
      </c>
      <c r="K52" s="13">
        <v>5930</v>
      </c>
      <c r="L52" s="13">
        <v>4597</v>
      </c>
      <c r="M52" s="13">
        <v>1318</v>
      </c>
      <c r="N52" s="13">
        <v>159</v>
      </c>
      <c r="O52" s="13">
        <v>5911</v>
      </c>
      <c r="P52" s="13">
        <v>4580</v>
      </c>
      <c r="Q52" s="13">
        <v>1316</v>
      </c>
      <c r="R52" s="13">
        <v>2</v>
      </c>
      <c r="S52" s="13">
        <v>19</v>
      </c>
      <c r="T52" s="13">
        <v>17</v>
      </c>
      <c r="U52" s="13">
        <v>2</v>
      </c>
      <c r="V52" s="13">
        <v>1</v>
      </c>
      <c r="W52" s="13">
        <v>23</v>
      </c>
      <c r="X52" s="13">
        <v>14</v>
      </c>
      <c r="Y52" s="13">
        <v>9</v>
      </c>
      <c r="Z52" s="13">
        <v>176</v>
      </c>
      <c r="AA52" s="13">
        <v>3446</v>
      </c>
      <c r="AB52" s="13">
        <v>2714</v>
      </c>
      <c r="AC52" s="13">
        <v>732</v>
      </c>
      <c r="AD52" s="13">
        <v>1</v>
      </c>
      <c r="AE52" s="13">
        <v>1</v>
      </c>
      <c r="AF52" s="13">
        <v>1</v>
      </c>
      <c r="AG52" s="13" t="s">
        <v>17</v>
      </c>
      <c r="AH52" s="13">
        <v>175</v>
      </c>
      <c r="AI52" s="13">
        <v>3445</v>
      </c>
      <c r="AJ52" s="13">
        <v>2713</v>
      </c>
      <c r="AK52" s="13">
        <v>732</v>
      </c>
      <c r="AL52" s="13">
        <v>173</v>
      </c>
      <c r="AM52" s="13">
        <v>3352</v>
      </c>
      <c r="AN52" s="13">
        <v>2630</v>
      </c>
      <c r="AO52" s="13">
        <v>722</v>
      </c>
      <c r="AP52" s="13">
        <v>2</v>
      </c>
      <c r="AQ52" s="13">
        <v>93</v>
      </c>
      <c r="AR52" s="13">
        <v>83</v>
      </c>
      <c r="AS52" s="13">
        <v>10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1498</v>
      </c>
      <c r="AY52" s="13">
        <v>14877</v>
      </c>
      <c r="AZ52" s="13">
        <v>7097</v>
      </c>
      <c r="BA52" s="13">
        <v>7720</v>
      </c>
      <c r="BB52" s="13">
        <v>307</v>
      </c>
      <c r="BC52" s="13">
        <v>1078</v>
      </c>
      <c r="BD52" s="13">
        <v>506</v>
      </c>
      <c r="BE52" s="13">
        <v>572</v>
      </c>
      <c r="BF52" s="13">
        <v>1191</v>
      </c>
      <c r="BG52" s="13">
        <v>13799</v>
      </c>
      <c r="BH52" s="13">
        <v>6591</v>
      </c>
      <c r="BI52" s="13">
        <v>7148</v>
      </c>
      <c r="BJ52" s="13">
        <v>1189</v>
      </c>
      <c r="BK52" s="13">
        <v>13784</v>
      </c>
      <c r="BL52" s="13">
        <v>6590</v>
      </c>
      <c r="BM52" s="13">
        <v>7134</v>
      </c>
      <c r="BN52" s="13">
        <v>2</v>
      </c>
      <c r="BO52" s="13">
        <v>15</v>
      </c>
      <c r="BP52" s="13">
        <v>1</v>
      </c>
      <c r="BQ52" s="13">
        <v>14</v>
      </c>
      <c r="BR52" s="13" t="s">
        <v>17</v>
      </c>
      <c r="BS52" s="13" t="s">
        <v>17</v>
      </c>
      <c r="BT52" s="13" t="s">
        <v>17</v>
      </c>
      <c r="BU52" s="13" t="s">
        <v>17</v>
      </c>
      <c r="BV52" s="13">
        <v>136</v>
      </c>
      <c r="BW52" s="13">
        <v>2790</v>
      </c>
      <c r="BX52" s="13">
        <v>1401</v>
      </c>
      <c r="BY52" s="13">
        <v>1389</v>
      </c>
      <c r="BZ52" s="13">
        <v>4</v>
      </c>
      <c r="CA52" s="13">
        <v>5</v>
      </c>
      <c r="CB52" s="13">
        <v>2</v>
      </c>
      <c r="CC52" s="13">
        <v>3</v>
      </c>
      <c r="CD52" s="13">
        <v>132</v>
      </c>
      <c r="CE52" s="13">
        <v>2785</v>
      </c>
      <c r="CF52" s="13">
        <v>1399</v>
      </c>
      <c r="CG52" s="13">
        <v>1386</v>
      </c>
      <c r="CH52" s="13">
        <v>118</v>
      </c>
      <c r="CI52" s="13">
        <v>2499</v>
      </c>
      <c r="CJ52" s="13">
        <v>1207</v>
      </c>
      <c r="CK52" s="13">
        <v>1292</v>
      </c>
      <c r="CL52" s="13">
        <v>14</v>
      </c>
      <c r="CM52" s="13">
        <v>286</v>
      </c>
      <c r="CN52" s="13">
        <v>192</v>
      </c>
      <c r="CO52" s="13">
        <v>94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406</v>
      </c>
      <c r="CU52" s="13">
        <v>2356</v>
      </c>
      <c r="CV52" s="13">
        <v>1561</v>
      </c>
      <c r="CW52" s="13">
        <v>776</v>
      </c>
      <c r="CX52" s="13">
        <v>84</v>
      </c>
      <c r="CY52" s="13">
        <v>135</v>
      </c>
      <c r="CZ52" s="13">
        <v>74</v>
      </c>
      <c r="DA52" s="13">
        <v>61</v>
      </c>
      <c r="DB52" s="13">
        <v>320</v>
      </c>
      <c r="DC52" s="13">
        <v>2220</v>
      </c>
      <c r="DD52" s="13">
        <v>1486</v>
      </c>
      <c r="DE52" s="13">
        <v>715</v>
      </c>
      <c r="DF52" s="13">
        <v>311</v>
      </c>
      <c r="DG52" s="13">
        <v>2107</v>
      </c>
      <c r="DH52" s="13">
        <v>1417</v>
      </c>
      <c r="DI52" s="13">
        <v>671</v>
      </c>
      <c r="DJ52" s="13">
        <v>9</v>
      </c>
      <c r="DK52" s="13">
        <v>113</v>
      </c>
      <c r="DL52" s="13">
        <v>69</v>
      </c>
      <c r="DM52" s="13">
        <v>44</v>
      </c>
      <c r="DN52" s="13">
        <v>2</v>
      </c>
      <c r="DO52" s="13">
        <v>1</v>
      </c>
      <c r="DP52" s="13">
        <v>1</v>
      </c>
      <c r="DQ52" s="13" t="s">
        <v>17</v>
      </c>
      <c r="DR52" s="13">
        <v>458</v>
      </c>
      <c r="DS52" s="13">
        <v>3773</v>
      </c>
      <c r="DT52" s="13">
        <v>2107</v>
      </c>
      <c r="DU52" s="13">
        <v>1666</v>
      </c>
      <c r="DV52" s="13">
        <v>249</v>
      </c>
      <c r="DW52" s="13">
        <v>755</v>
      </c>
      <c r="DX52" s="13">
        <v>378</v>
      </c>
      <c r="DY52" s="13">
        <v>377</v>
      </c>
      <c r="DZ52" s="13">
        <v>208</v>
      </c>
      <c r="EA52" s="13">
        <v>3017</v>
      </c>
      <c r="EB52" s="13">
        <v>1728</v>
      </c>
      <c r="EC52" s="13">
        <v>1289</v>
      </c>
      <c r="ED52" s="13">
        <v>175</v>
      </c>
      <c r="EE52" s="13">
        <v>2012</v>
      </c>
      <c r="EF52" s="13">
        <v>1148</v>
      </c>
      <c r="EG52" s="13">
        <v>864</v>
      </c>
      <c r="EH52" s="13">
        <v>33</v>
      </c>
      <c r="EI52" s="13">
        <v>1005</v>
      </c>
      <c r="EJ52" s="13">
        <v>580</v>
      </c>
      <c r="EK52" s="13">
        <v>425</v>
      </c>
      <c r="EL52" s="13">
        <v>1</v>
      </c>
      <c r="EM52" s="13">
        <v>1</v>
      </c>
      <c r="EN52" s="13">
        <v>1</v>
      </c>
      <c r="EO52" s="13" t="s">
        <v>17</v>
      </c>
    </row>
    <row r="53" spans="1:145" ht="15" customHeight="1">
      <c r="A53" s="9" t="s">
        <v>21</v>
      </c>
      <c r="B53" s="8">
        <v>19</v>
      </c>
      <c r="C53" s="13">
        <v>176</v>
      </c>
      <c r="D53" s="13">
        <v>128</v>
      </c>
      <c r="E53" s="13">
        <v>48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19</v>
      </c>
      <c r="K53" s="13">
        <v>176</v>
      </c>
      <c r="L53" s="13">
        <v>128</v>
      </c>
      <c r="M53" s="13">
        <v>48</v>
      </c>
      <c r="N53" s="13">
        <v>19</v>
      </c>
      <c r="O53" s="13">
        <v>176</v>
      </c>
      <c r="P53" s="13">
        <v>128</v>
      </c>
      <c r="Q53" s="13">
        <v>48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34</v>
      </c>
      <c r="AA53" s="13">
        <v>1050</v>
      </c>
      <c r="AB53" s="13">
        <v>952</v>
      </c>
      <c r="AC53" s="13">
        <v>98</v>
      </c>
      <c r="AD53" s="13">
        <v>1</v>
      </c>
      <c r="AE53" s="13">
        <v>1</v>
      </c>
      <c r="AF53" s="13">
        <v>1</v>
      </c>
      <c r="AG53" s="13" t="s">
        <v>17</v>
      </c>
      <c r="AH53" s="13">
        <v>33</v>
      </c>
      <c r="AI53" s="13">
        <v>1049</v>
      </c>
      <c r="AJ53" s="13">
        <v>951</v>
      </c>
      <c r="AK53" s="13">
        <v>98</v>
      </c>
      <c r="AL53" s="13">
        <v>33</v>
      </c>
      <c r="AM53" s="13">
        <v>1049</v>
      </c>
      <c r="AN53" s="13">
        <v>951</v>
      </c>
      <c r="AO53" s="13">
        <v>98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239</v>
      </c>
      <c r="AY53" s="13">
        <v>1888</v>
      </c>
      <c r="AZ53" s="13">
        <v>969</v>
      </c>
      <c r="BA53" s="13">
        <v>919</v>
      </c>
      <c r="BB53" s="13">
        <v>40</v>
      </c>
      <c r="BC53" s="13">
        <v>170</v>
      </c>
      <c r="BD53" s="13">
        <v>82</v>
      </c>
      <c r="BE53" s="13">
        <v>88</v>
      </c>
      <c r="BF53" s="13">
        <v>199</v>
      </c>
      <c r="BG53" s="13">
        <v>1718</v>
      </c>
      <c r="BH53" s="13">
        <v>887</v>
      </c>
      <c r="BI53" s="13">
        <v>831</v>
      </c>
      <c r="BJ53" s="13">
        <v>197</v>
      </c>
      <c r="BK53" s="13">
        <v>1708</v>
      </c>
      <c r="BL53" s="13">
        <v>878</v>
      </c>
      <c r="BM53" s="13">
        <v>830</v>
      </c>
      <c r="BN53" s="13">
        <v>2</v>
      </c>
      <c r="BO53" s="13">
        <v>10</v>
      </c>
      <c r="BP53" s="13">
        <v>9</v>
      </c>
      <c r="BQ53" s="13">
        <v>1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20</v>
      </c>
      <c r="BW53" s="13">
        <v>633</v>
      </c>
      <c r="BX53" s="13">
        <v>146</v>
      </c>
      <c r="BY53" s="13">
        <v>487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20</v>
      </c>
      <c r="CE53" s="13">
        <v>633</v>
      </c>
      <c r="CF53" s="13">
        <v>146</v>
      </c>
      <c r="CG53" s="13">
        <v>487</v>
      </c>
      <c r="CH53" s="13">
        <v>19</v>
      </c>
      <c r="CI53" s="13">
        <v>598</v>
      </c>
      <c r="CJ53" s="13">
        <v>118</v>
      </c>
      <c r="CK53" s="13">
        <v>480</v>
      </c>
      <c r="CL53" s="13">
        <v>1</v>
      </c>
      <c r="CM53" s="13">
        <v>35</v>
      </c>
      <c r="CN53" s="13">
        <v>28</v>
      </c>
      <c r="CO53" s="13">
        <v>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48</v>
      </c>
      <c r="CU53" s="13">
        <v>445</v>
      </c>
      <c r="CV53" s="13">
        <v>274</v>
      </c>
      <c r="CW53" s="13">
        <v>171</v>
      </c>
      <c r="CX53" s="13">
        <v>3</v>
      </c>
      <c r="CY53" s="13">
        <v>4</v>
      </c>
      <c r="CZ53" s="13">
        <v>4</v>
      </c>
      <c r="DA53" s="13" t="s">
        <v>17</v>
      </c>
      <c r="DB53" s="13">
        <v>45</v>
      </c>
      <c r="DC53" s="13">
        <v>441</v>
      </c>
      <c r="DD53" s="13">
        <v>270</v>
      </c>
      <c r="DE53" s="13">
        <v>171</v>
      </c>
      <c r="DF53" s="13">
        <v>45</v>
      </c>
      <c r="DG53" s="13">
        <v>441</v>
      </c>
      <c r="DH53" s="13">
        <v>270</v>
      </c>
      <c r="DI53" s="13">
        <v>171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59</v>
      </c>
      <c r="DS53" s="13">
        <v>395</v>
      </c>
      <c r="DT53" s="13">
        <v>201</v>
      </c>
      <c r="DU53" s="13">
        <v>194</v>
      </c>
      <c r="DV53" s="13">
        <v>24</v>
      </c>
      <c r="DW53" s="13">
        <v>62</v>
      </c>
      <c r="DX53" s="13">
        <v>39</v>
      </c>
      <c r="DY53" s="13">
        <v>23</v>
      </c>
      <c r="DZ53" s="13">
        <v>35</v>
      </c>
      <c r="EA53" s="13">
        <v>333</v>
      </c>
      <c r="EB53" s="13">
        <v>162</v>
      </c>
      <c r="EC53" s="13">
        <v>171</v>
      </c>
      <c r="ED53" s="13">
        <v>25</v>
      </c>
      <c r="EE53" s="13">
        <v>136</v>
      </c>
      <c r="EF53" s="13">
        <v>70</v>
      </c>
      <c r="EG53" s="13">
        <v>66</v>
      </c>
      <c r="EH53" s="13">
        <v>10</v>
      </c>
      <c r="EI53" s="13">
        <v>197</v>
      </c>
      <c r="EJ53" s="13">
        <v>92</v>
      </c>
      <c r="EK53" s="13">
        <v>105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23</v>
      </c>
      <c r="C54" s="13">
        <v>451</v>
      </c>
      <c r="D54" s="13">
        <v>258</v>
      </c>
      <c r="E54" s="13">
        <v>193</v>
      </c>
      <c r="F54" s="13">
        <v>1</v>
      </c>
      <c r="G54" s="13">
        <v>6</v>
      </c>
      <c r="H54" s="13">
        <v>6</v>
      </c>
      <c r="I54" s="13" t="s">
        <v>17</v>
      </c>
      <c r="J54" s="13">
        <v>22</v>
      </c>
      <c r="K54" s="13">
        <v>445</v>
      </c>
      <c r="L54" s="13">
        <v>252</v>
      </c>
      <c r="M54" s="13">
        <v>193</v>
      </c>
      <c r="N54" s="13">
        <v>21</v>
      </c>
      <c r="O54" s="13">
        <v>445</v>
      </c>
      <c r="P54" s="13">
        <v>252</v>
      </c>
      <c r="Q54" s="13">
        <v>193</v>
      </c>
      <c r="R54" s="13">
        <v>1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18</v>
      </c>
      <c r="AA54" s="13">
        <v>540</v>
      </c>
      <c r="AB54" s="13">
        <v>328</v>
      </c>
      <c r="AC54" s="13">
        <v>212</v>
      </c>
      <c r="AD54" s="13" t="s">
        <v>17</v>
      </c>
      <c r="AE54" s="13" t="s">
        <v>17</v>
      </c>
      <c r="AF54" s="13" t="s">
        <v>17</v>
      </c>
      <c r="AG54" s="13" t="s">
        <v>17</v>
      </c>
      <c r="AH54" s="13">
        <v>18</v>
      </c>
      <c r="AI54" s="13">
        <v>540</v>
      </c>
      <c r="AJ54" s="13">
        <v>328</v>
      </c>
      <c r="AK54" s="13">
        <v>212</v>
      </c>
      <c r="AL54" s="13">
        <v>18</v>
      </c>
      <c r="AM54" s="13">
        <v>540</v>
      </c>
      <c r="AN54" s="13">
        <v>328</v>
      </c>
      <c r="AO54" s="13">
        <v>212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232</v>
      </c>
      <c r="AY54" s="13">
        <v>2076</v>
      </c>
      <c r="AZ54" s="13">
        <v>985</v>
      </c>
      <c r="BA54" s="13">
        <v>1091</v>
      </c>
      <c r="BB54" s="13">
        <v>35</v>
      </c>
      <c r="BC54" s="13">
        <v>91</v>
      </c>
      <c r="BD54" s="13">
        <v>46</v>
      </c>
      <c r="BE54" s="13">
        <v>45</v>
      </c>
      <c r="BF54" s="13">
        <v>197</v>
      </c>
      <c r="BG54" s="13">
        <v>1985</v>
      </c>
      <c r="BH54" s="13">
        <v>939</v>
      </c>
      <c r="BI54" s="13">
        <v>1046</v>
      </c>
      <c r="BJ54" s="13">
        <v>196</v>
      </c>
      <c r="BK54" s="13">
        <v>1983</v>
      </c>
      <c r="BL54" s="13">
        <v>937</v>
      </c>
      <c r="BM54" s="13">
        <v>1046</v>
      </c>
      <c r="BN54" s="13">
        <v>1</v>
      </c>
      <c r="BO54" s="13">
        <v>2</v>
      </c>
      <c r="BP54" s="13">
        <v>2</v>
      </c>
      <c r="BQ54" s="13" t="s">
        <v>17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>
        <v>13</v>
      </c>
      <c r="BW54" s="13">
        <v>95</v>
      </c>
      <c r="BX54" s="13">
        <v>48</v>
      </c>
      <c r="BY54" s="13">
        <v>47</v>
      </c>
      <c r="BZ54" s="13">
        <v>1</v>
      </c>
      <c r="CA54" s="13">
        <v>1</v>
      </c>
      <c r="CB54" s="13">
        <v>1</v>
      </c>
      <c r="CC54" s="13" t="s">
        <v>17</v>
      </c>
      <c r="CD54" s="13">
        <v>12</v>
      </c>
      <c r="CE54" s="13">
        <v>94</v>
      </c>
      <c r="CF54" s="13">
        <v>47</v>
      </c>
      <c r="CG54" s="13">
        <v>47</v>
      </c>
      <c r="CH54" s="13">
        <v>12</v>
      </c>
      <c r="CI54" s="13">
        <v>94</v>
      </c>
      <c r="CJ54" s="13">
        <v>47</v>
      </c>
      <c r="CK54" s="13">
        <v>47</v>
      </c>
      <c r="CL54" s="13" t="s">
        <v>17</v>
      </c>
      <c r="CM54" s="13" t="s">
        <v>17</v>
      </c>
      <c r="CN54" s="13" t="s">
        <v>17</v>
      </c>
      <c r="CO54" s="13" t="s">
        <v>17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54</v>
      </c>
      <c r="CU54" s="13">
        <v>301</v>
      </c>
      <c r="CV54" s="13">
        <v>177</v>
      </c>
      <c r="CW54" s="13">
        <v>106</v>
      </c>
      <c r="CX54" s="13">
        <v>1</v>
      </c>
      <c r="CY54" s="13">
        <v>1</v>
      </c>
      <c r="CZ54" s="13">
        <v>1</v>
      </c>
      <c r="DA54" s="13" t="s">
        <v>17</v>
      </c>
      <c r="DB54" s="13">
        <v>53</v>
      </c>
      <c r="DC54" s="13">
        <v>300</v>
      </c>
      <c r="DD54" s="13">
        <v>176</v>
      </c>
      <c r="DE54" s="13">
        <v>106</v>
      </c>
      <c r="DF54" s="13">
        <v>49</v>
      </c>
      <c r="DG54" s="13">
        <v>262</v>
      </c>
      <c r="DH54" s="13">
        <v>152</v>
      </c>
      <c r="DI54" s="13">
        <v>92</v>
      </c>
      <c r="DJ54" s="13">
        <v>4</v>
      </c>
      <c r="DK54" s="13">
        <v>38</v>
      </c>
      <c r="DL54" s="13">
        <v>24</v>
      </c>
      <c r="DM54" s="13">
        <v>14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61</v>
      </c>
      <c r="DS54" s="13">
        <v>305</v>
      </c>
      <c r="DT54" s="13">
        <v>216</v>
      </c>
      <c r="DU54" s="13">
        <v>89</v>
      </c>
      <c r="DV54" s="13">
        <v>31</v>
      </c>
      <c r="DW54" s="13">
        <v>66</v>
      </c>
      <c r="DX54" s="13">
        <v>34</v>
      </c>
      <c r="DY54" s="13">
        <v>32</v>
      </c>
      <c r="DZ54" s="13">
        <v>30</v>
      </c>
      <c r="EA54" s="13">
        <v>239</v>
      </c>
      <c r="EB54" s="13">
        <v>182</v>
      </c>
      <c r="EC54" s="13">
        <v>57</v>
      </c>
      <c r="ED54" s="13">
        <v>25</v>
      </c>
      <c r="EE54" s="13">
        <v>191</v>
      </c>
      <c r="EF54" s="13">
        <v>142</v>
      </c>
      <c r="EG54" s="13">
        <v>49</v>
      </c>
      <c r="EH54" s="13">
        <v>5</v>
      </c>
      <c r="EI54" s="13">
        <v>48</v>
      </c>
      <c r="EJ54" s="13">
        <v>40</v>
      </c>
      <c r="EK54" s="13">
        <v>8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24</v>
      </c>
      <c r="C55" s="13">
        <v>300</v>
      </c>
      <c r="D55" s="13">
        <v>230</v>
      </c>
      <c r="E55" s="13">
        <v>70</v>
      </c>
      <c r="F55" s="13">
        <v>1</v>
      </c>
      <c r="G55" s="13">
        <v>1</v>
      </c>
      <c r="H55" s="13">
        <v>1</v>
      </c>
      <c r="I55" s="13" t="s">
        <v>17</v>
      </c>
      <c r="J55" s="13">
        <v>23</v>
      </c>
      <c r="K55" s="13">
        <v>299</v>
      </c>
      <c r="L55" s="13">
        <v>229</v>
      </c>
      <c r="M55" s="13">
        <v>70</v>
      </c>
      <c r="N55" s="13">
        <v>23</v>
      </c>
      <c r="O55" s="13">
        <v>299</v>
      </c>
      <c r="P55" s="13">
        <v>229</v>
      </c>
      <c r="Q55" s="13">
        <v>70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26</v>
      </c>
      <c r="AA55" s="13">
        <v>1213</v>
      </c>
      <c r="AB55" s="13">
        <v>978</v>
      </c>
      <c r="AC55" s="13">
        <v>235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26</v>
      </c>
      <c r="AI55" s="13">
        <v>1213</v>
      </c>
      <c r="AJ55" s="13">
        <v>978</v>
      </c>
      <c r="AK55" s="13">
        <v>235</v>
      </c>
      <c r="AL55" s="13">
        <v>26</v>
      </c>
      <c r="AM55" s="13">
        <v>1213</v>
      </c>
      <c r="AN55" s="13">
        <v>978</v>
      </c>
      <c r="AO55" s="13">
        <v>235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226</v>
      </c>
      <c r="AY55" s="13">
        <v>2163</v>
      </c>
      <c r="AZ55" s="13">
        <v>1102</v>
      </c>
      <c r="BA55" s="13">
        <v>1061</v>
      </c>
      <c r="BB55" s="13">
        <v>44</v>
      </c>
      <c r="BC55" s="13">
        <v>143</v>
      </c>
      <c r="BD55" s="13">
        <v>57</v>
      </c>
      <c r="BE55" s="13">
        <v>86</v>
      </c>
      <c r="BF55" s="13">
        <v>182</v>
      </c>
      <c r="BG55" s="13">
        <v>2020</v>
      </c>
      <c r="BH55" s="13">
        <v>1045</v>
      </c>
      <c r="BI55" s="13">
        <v>975</v>
      </c>
      <c r="BJ55" s="13">
        <v>180</v>
      </c>
      <c r="BK55" s="13">
        <v>2012</v>
      </c>
      <c r="BL55" s="13">
        <v>1043</v>
      </c>
      <c r="BM55" s="13">
        <v>969</v>
      </c>
      <c r="BN55" s="13">
        <v>2</v>
      </c>
      <c r="BO55" s="13">
        <v>8</v>
      </c>
      <c r="BP55" s="13">
        <v>2</v>
      </c>
      <c r="BQ55" s="13">
        <v>6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19</v>
      </c>
      <c r="BW55" s="13">
        <v>281</v>
      </c>
      <c r="BX55" s="13">
        <v>171</v>
      </c>
      <c r="BY55" s="13">
        <v>97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19</v>
      </c>
      <c r="CE55" s="13">
        <v>281</v>
      </c>
      <c r="CF55" s="13">
        <v>171</v>
      </c>
      <c r="CG55" s="13">
        <v>97</v>
      </c>
      <c r="CH55" s="13">
        <v>17</v>
      </c>
      <c r="CI55" s="13">
        <v>261</v>
      </c>
      <c r="CJ55" s="13">
        <v>158</v>
      </c>
      <c r="CK55" s="13">
        <v>90</v>
      </c>
      <c r="CL55" s="13">
        <v>2</v>
      </c>
      <c r="CM55" s="13">
        <v>20</v>
      </c>
      <c r="CN55" s="13">
        <v>13</v>
      </c>
      <c r="CO55" s="13">
        <v>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33</v>
      </c>
      <c r="CU55" s="13">
        <v>444</v>
      </c>
      <c r="CV55" s="13">
        <v>318</v>
      </c>
      <c r="CW55" s="13">
        <v>126</v>
      </c>
      <c r="CX55" s="13">
        <v>2</v>
      </c>
      <c r="CY55" s="13">
        <v>4</v>
      </c>
      <c r="CZ55" s="13">
        <v>2</v>
      </c>
      <c r="DA55" s="13">
        <v>2</v>
      </c>
      <c r="DB55" s="13">
        <v>31</v>
      </c>
      <c r="DC55" s="13">
        <v>440</v>
      </c>
      <c r="DD55" s="13">
        <v>316</v>
      </c>
      <c r="DE55" s="13">
        <v>124</v>
      </c>
      <c r="DF55" s="13">
        <v>31</v>
      </c>
      <c r="DG55" s="13">
        <v>440</v>
      </c>
      <c r="DH55" s="13">
        <v>316</v>
      </c>
      <c r="DI55" s="13">
        <v>124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70</v>
      </c>
      <c r="DS55" s="13">
        <v>282</v>
      </c>
      <c r="DT55" s="13">
        <v>167</v>
      </c>
      <c r="DU55" s="13">
        <v>115</v>
      </c>
      <c r="DV55" s="13">
        <v>34</v>
      </c>
      <c r="DW55" s="13">
        <v>124</v>
      </c>
      <c r="DX55" s="13">
        <v>66</v>
      </c>
      <c r="DY55" s="13">
        <v>58</v>
      </c>
      <c r="DZ55" s="13">
        <v>36</v>
      </c>
      <c r="EA55" s="13">
        <v>158</v>
      </c>
      <c r="EB55" s="13">
        <v>101</v>
      </c>
      <c r="EC55" s="13">
        <v>57</v>
      </c>
      <c r="ED55" s="13">
        <v>32</v>
      </c>
      <c r="EE55" s="13">
        <v>130</v>
      </c>
      <c r="EF55" s="13">
        <v>86</v>
      </c>
      <c r="EG55" s="13">
        <v>44</v>
      </c>
      <c r="EH55" s="13">
        <v>4</v>
      </c>
      <c r="EI55" s="13">
        <v>28</v>
      </c>
      <c r="EJ55" s="13">
        <v>15</v>
      </c>
      <c r="EK55" s="13">
        <v>13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19</v>
      </c>
      <c r="C56" s="13">
        <v>300</v>
      </c>
      <c r="D56" s="13">
        <v>222</v>
      </c>
      <c r="E56" s="13">
        <v>78</v>
      </c>
      <c r="F56" s="13" t="s">
        <v>17</v>
      </c>
      <c r="G56" s="13" t="s">
        <v>17</v>
      </c>
      <c r="H56" s="13" t="s">
        <v>17</v>
      </c>
      <c r="I56" s="13" t="s">
        <v>17</v>
      </c>
      <c r="J56" s="13">
        <v>19</v>
      </c>
      <c r="K56" s="13">
        <v>300</v>
      </c>
      <c r="L56" s="13">
        <v>222</v>
      </c>
      <c r="M56" s="13">
        <v>78</v>
      </c>
      <c r="N56" s="13">
        <v>19</v>
      </c>
      <c r="O56" s="13">
        <v>300</v>
      </c>
      <c r="P56" s="13">
        <v>222</v>
      </c>
      <c r="Q56" s="13">
        <v>78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12</v>
      </c>
      <c r="AA56" s="13">
        <v>141</v>
      </c>
      <c r="AB56" s="13">
        <v>102</v>
      </c>
      <c r="AC56" s="13">
        <v>39</v>
      </c>
      <c r="AD56" s="13" t="s">
        <v>17</v>
      </c>
      <c r="AE56" s="13" t="s">
        <v>17</v>
      </c>
      <c r="AF56" s="13" t="s">
        <v>17</v>
      </c>
      <c r="AG56" s="13" t="s">
        <v>17</v>
      </c>
      <c r="AH56" s="13">
        <v>12</v>
      </c>
      <c r="AI56" s="13">
        <v>141</v>
      </c>
      <c r="AJ56" s="13">
        <v>102</v>
      </c>
      <c r="AK56" s="13">
        <v>39</v>
      </c>
      <c r="AL56" s="13">
        <v>11</v>
      </c>
      <c r="AM56" s="13">
        <v>139</v>
      </c>
      <c r="AN56" s="13">
        <v>101</v>
      </c>
      <c r="AO56" s="13">
        <v>38</v>
      </c>
      <c r="AP56" s="13">
        <v>1</v>
      </c>
      <c r="AQ56" s="13">
        <v>2</v>
      </c>
      <c r="AR56" s="13">
        <v>1</v>
      </c>
      <c r="AS56" s="13">
        <v>1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212</v>
      </c>
      <c r="AY56" s="13">
        <v>1920</v>
      </c>
      <c r="AZ56" s="13">
        <v>985</v>
      </c>
      <c r="BA56" s="13">
        <v>935</v>
      </c>
      <c r="BB56" s="13">
        <v>49</v>
      </c>
      <c r="BC56" s="13">
        <v>204</v>
      </c>
      <c r="BD56" s="13">
        <v>112</v>
      </c>
      <c r="BE56" s="13">
        <v>92</v>
      </c>
      <c r="BF56" s="13">
        <v>163</v>
      </c>
      <c r="BG56" s="13">
        <v>1716</v>
      </c>
      <c r="BH56" s="13">
        <v>873</v>
      </c>
      <c r="BI56" s="13">
        <v>843</v>
      </c>
      <c r="BJ56" s="13">
        <v>159</v>
      </c>
      <c r="BK56" s="13">
        <v>1657</v>
      </c>
      <c r="BL56" s="13">
        <v>856</v>
      </c>
      <c r="BM56" s="13">
        <v>801</v>
      </c>
      <c r="BN56" s="13">
        <v>4</v>
      </c>
      <c r="BO56" s="13">
        <v>59</v>
      </c>
      <c r="BP56" s="13">
        <v>17</v>
      </c>
      <c r="BQ56" s="13">
        <v>42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19</v>
      </c>
      <c r="BW56" s="13">
        <v>372</v>
      </c>
      <c r="BX56" s="13">
        <v>147</v>
      </c>
      <c r="BY56" s="13">
        <v>225</v>
      </c>
      <c r="BZ56" s="13">
        <v>1</v>
      </c>
      <c r="CA56" s="13">
        <v>1</v>
      </c>
      <c r="CB56" s="13">
        <v>1</v>
      </c>
      <c r="CC56" s="13" t="s">
        <v>17</v>
      </c>
      <c r="CD56" s="13">
        <v>18</v>
      </c>
      <c r="CE56" s="13">
        <v>371</v>
      </c>
      <c r="CF56" s="13">
        <v>146</v>
      </c>
      <c r="CG56" s="13">
        <v>225</v>
      </c>
      <c r="CH56" s="13">
        <v>17</v>
      </c>
      <c r="CI56" s="13">
        <v>360</v>
      </c>
      <c r="CJ56" s="13">
        <v>140</v>
      </c>
      <c r="CK56" s="13">
        <v>220</v>
      </c>
      <c r="CL56" s="13">
        <v>1</v>
      </c>
      <c r="CM56" s="13">
        <v>11</v>
      </c>
      <c r="CN56" s="13">
        <v>6</v>
      </c>
      <c r="CO56" s="13">
        <v>5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35</v>
      </c>
      <c r="CU56" s="13">
        <v>187</v>
      </c>
      <c r="CV56" s="13">
        <v>106</v>
      </c>
      <c r="CW56" s="13">
        <v>81</v>
      </c>
      <c r="CX56" s="13">
        <v>2</v>
      </c>
      <c r="CY56" s="13">
        <v>3</v>
      </c>
      <c r="CZ56" s="13">
        <v>2</v>
      </c>
      <c r="DA56" s="13">
        <v>1</v>
      </c>
      <c r="DB56" s="13">
        <v>33</v>
      </c>
      <c r="DC56" s="13">
        <v>184</v>
      </c>
      <c r="DD56" s="13">
        <v>104</v>
      </c>
      <c r="DE56" s="13">
        <v>80</v>
      </c>
      <c r="DF56" s="13">
        <v>33</v>
      </c>
      <c r="DG56" s="13">
        <v>184</v>
      </c>
      <c r="DH56" s="13">
        <v>104</v>
      </c>
      <c r="DI56" s="13">
        <v>80</v>
      </c>
      <c r="DJ56" s="13" t="s">
        <v>17</v>
      </c>
      <c r="DK56" s="13" t="s">
        <v>17</v>
      </c>
      <c r="DL56" s="13" t="s">
        <v>17</v>
      </c>
      <c r="DM56" s="13" t="s">
        <v>17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83</v>
      </c>
      <c r="DS56" s="13">
        <v>379</v>
      </c>
      <c r="DT56" s="13">
        <v>212</v>
      </c>
      <c r="DU56" s="13">
        <v>167</v>
      </c>
      <c r="DV56" s="13">
        <v>39</v>
      </c>
      <c r="DW56" s="13">
        <v>107</v>
      </c>
      <c r="DX56" s="13">
        <v>50</v>
      </c>
      <c r="DY56" s="13">
        <v>57</v>
      </c>
      <c r="DZ56" s="13">
        <v>43</v>
      </c>
      <c r="EA56" s="13">
        <v>271</v>
      </c>
      <c r="EB56" s="13">
        <v>162</v>
      </c>
      <c r="EC56" s="13">
        <v>109</v>
      </c>
      <c r="ED56" s="13">
        <v>34</v>
      </c>
      <c r="EE56" s="13">
        <v>150</v>
      </c>
      <c r="EF56" s="13">
        <v>95</v>
      </c>
      <c r="EG56" s="13">
        <v>55</v>
      </c>
      <c r="EH56" s="13">
        <v>9</v>
      </c>
      <c r="EI56" s="13">
        <v>121</v>
      </c>
      <c r="EJ56" s="13">
        <v>67</v>
      </c>
      <c r="EK56" s="13">
        <v>54</v>
      </c>
      <c r="EL56" s="13">
        <v>1</v>
      </c>
      <c r="EM56" s="13">
        <v>1</v>
      </c>
      <c r="EN56" s="13" t="s">
        <v>17</v>
      </c>
      <c r="EO56" s="13">
        <v>1</v>
      </c>
    </row>
    <row r="57" spans="1:145" ht="15" customHeight="1">
      <c r="A57" s="9" t="s">
        <v>25</v>
      </c>
      <c r="B57" s="8">
        <v>19</v>
      </c>
      <c r="C57" s="13">
        <v>472</v>
      </c>
      <c r="D57" s="13">
        <v>329</v>
      </c>
      <c r="E57" s="13">
        <v>143</v>
      </c>
      <c r="F57" s="13">
        <v>1</v>
      </c>
      <c r="G57" s="13">
        <v>1</v>
      </c>
      <c r="H57" s="13">
        <v>1</v>
      </c>
      <c r="I57" s="13" t="s">
        <v>17</v>
      </c>
      <c r="J57" s="13">
        <v>18</v>
      </c>
      <c r="K57" s="13">
        <v>471</v>
      </c>
      <c r="L57" s="13">
        <v>328</v>
      </c>
      <c r="M57" s="13">
        <v>143</v>
      </c>
      <c r="N57" s="13">
        <v>18</v>
      </c>
      <c r="O57" s="13">
        <v>471</v>
      </c>
      <c r="P57" s="13">
        <v>328</v>
      </c>
      <c r="Q57" s="13">
        <v>143</v>
      </c>
      <c r="R57" s="13" t="s">
        <v>17</v>
      </c>
      <c r="S57" s="13" t="s">
        <v>17</v>
      </c>
      <c r="T57" s="13" t="s">
        <v>17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10</v>
      </c>
      <c r="AA57" s="13">
        <v>113</v>
      </c>
      <c r="AB57" s="13">
        <v>99</v>
      </c>
      <c r="AC57" s="13">
        <v>14</v>
      </c>
      <c r="AD57" s="13" t="s">
        <v>17</v>
      </c>
      <c r="AE57" s="13" t="s">
        <v>17</v>
      </c>
      <c r="AF57" s="13" t="s">
        <v>17</v>
      </c>
      <c r="AG57" s="13" t="s">
        <v>17</v>
      </c>
      <c r="AH57" s="13">
        <v>10</v>
      </c>
      <c r="AI57" s="13">
        <v>113</v>
      </c>
      <c r="AJ57" s="13">
        <v>99</v>
      </c>
      <c r="AK57" s="13">
        <v>14</v>
      </c>
      <c r="AL57" s="13">
        <v>10</v>
      </c>
      <c r="AM57" s="13">
        <v>113</v>
      </c>
      <c r="AN57" s="13">
        <v>99</v>
      </c>
      <c r="AO57" s="13">
        <v>14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200</v>
      </c>
      <c r="AY57" s="13">
        <v>1262</v>
      </c>
      <c r="AZ57" s="13">
        <v>554</v>
      </c>
      <c r="BA57" s="13">
        <v>708</v>
      </c>
      <c r="BB57" s="13">
        <v>38</v>
      </c>
      <c r="BC57" s="13">
        <v>158</v>
      </c>
      <c r="BD57" s="13">
        <v>79</v>
      </c>
      <c r="BE57" s="13">
        <v>79</v>
      </c>
      <c r="BF57" s="13">
        <v>162</v>
      </c>
      <c r="BG57" s="13">
        <v>1104</v>
      </c>
      <c r="BH57" s="13">
        <v>475</v>
      </c>
      <c r="BI57" s="13">
        <v>629</v>
      </c>
      <c r="BJ57" s="13">
        <v>160</v>
      </c>
      <c r="BK57" s="13">
        <v>1094</v>
      </c>
      <c r="BL57" s="13">
        <v>473</v>
      </c>
      <c r="BM57" s="13">
        <v>621</v>
      </c>
      <c r="BN57" s="13">
        <v>2</v>
      </c>
      <c r="BO57" s="13">
        <v>10</v>
      </c>
      <c r="BP57" s="13">
        <v>2</v>
      </c>
      <c r="BQ57" s="13">
        <v>8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>
        <v>14</v>
      </c>
      <c r="BW57" s="13">
        <v>246</v>
      </c>
      <c r="BX57" s="13">
        <v>146</v>
      </c>
      <c r="BY57" s="13">
        <v>100</v>
      </c>
      <c r="BZ57" s="13">
        <v>1</v>
      </c>
      <c r="CA57" s="13">
        <v>2</v>
      </c>
      <c r="CB57" s="13">
        <v>1</v>
      </c>
      <c r="CC57" s="13">
        <v>1</v>
      </c>
      <c r="CD57" s="13">
        <v>13</v>
      </c>
      <c r="CE57" s="13">
        <v>244</v>
      </c>
      <c r="CF57" s="13">
        <v>145</v>
      </c>
      <c r="CG57" s="13">
        <v>99</v>
      </c>
      <c r="CH57" s="13">
        <v>12</v>
      </c>
      <c r="CI57" s="13">
        <v>236</v>
      </c>
      <c r="CJ57" s="13">
        <v>140</v>
      </c>
      <c r="CK57" s="13">
        <v>96</v>
      </c>
      <c r="CL57" s="13">
        <v>1</v>
      </c>
      <c r="CM57" s="13">
        <v>8</v>
      </c>
      <c r="CN57" s="13">
        <v>5</v>
      </c>
      <c r="CO57" s="13">
        <v>3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23</v>
      </c>
      <c r="CU57" s="13">
        <v>212</v>
      </c>
      <c r="CV57" s="13">
        <v>139</v>
      </c>
      <c r="CW57" s="13">
        <v>73</v>
      </c>
      <c r="CX57" s="13">
        <v>4</v>
      </c>
      <c r="CY57" s="13">
        <v>6</v>
      </c>
      <c r="CZ57" s="13">
        <v>2</v>
      </c>
      <c r="DA57" s="13">
        <v>4</v>
      </c>
      <c r="DB57" s="13">
        <v>19</v>
      </c>
      <c r="DC57" s="13">
        <v>206</v>
      </c>
      <c r="DD57" s="13">
        <v>137</v>
      </c>
      <c r="DE57" s="13">
        <v>69</v>
      </c>
      <c r="DF57" s="13">
        <v>18</v>
      </c>
      <c r="DG57" s="13">
        <v>197</v>
      </c>
      <c r="DH57" s="13">
        <v>129</v>
      </c>
      <c r="DI57" s="13">
        <v>68</v>
      </c>
      <c r="DJ57" s="13">
        <v>1</v>
      </c>
      <c r="DK57" s="13">
        <v>9</v>
      </c>
      <c r="DL57" s="13">
        <v>8</v>
      </c>
      <c r="DM57" s="13">
        <v>1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73</v>
      </c>
      <c r="DS57" s="13">
        <v>611</v>
      </c>
      <c r="DT57" s="13">
        <v>430</v>
      </c>
      <c r="DU57" s="13">
        <v>181</v>
      </c>
      <c r="DV57" s="13">
        <v>38</v>
      </c>
      <c r="DW57" s="13">
        <v>120</v>
      </c>
      <c r="DX57" s="13">
        <v>70</v>
      </c>
      <c r="DY57" s="13">
        <v>50</v>
      </c>
      <c r="DZ57" s="13">
        <v>34</v>
      </c>
      <c r="EA57" s="13">
        <v>490</v>
      </c>
      <c r="EB57" s="13">
        <v>359</v>
      </c>
      <c r="EC57" s="13">
        <v>131</v>
      </c>
      <c r="ED57" s="13">
        <v>30</v>
      </c>
      <c r="EE57" s="13">
        <v>366</v>
      </c>
      <c r="EF57" s="13">
        <v>268</v>
      </c>
      <c r="EG57" s="13">
        <v>98</v>
      </c>
      <c r="EH57" s="13">
        <v>4</v>
      </c>
      <c r="EI57" s="13">
        <v>124</v>
      </c>
      <c r="EJ57" s="13">
        <v>91</v>
      </c>
      <c r="EK57" s="13">
        <v>33</v>
      </c>
      <c r="EL57" s="13">
        <v>1</v>
      </c>
      <c r="EM57" s="13">
        <v>1</v>
      </c>
      <c r="EN57" s="13">
        <v>1</v>
      </c>
      <c r="EO57" s="13" t="s">
        <v>17</v>
      </c>
    </row>
    <row r="58" spans="1:145" ht="15" customHeight="1">
      <c r="A58" s="9" t="s">
        <v>26</v>
      </c>
      <c r="B58" s="8">
        <v>15</v>
      </c>
      <c r="C58" s="13">
        <v>81</v>
      </c>
      <c r="D58" s="13">
        <v>47</v>
      </c>
      <c r="E58" s="13">
        <v>34</v>
      </c>
      <c r="F58" s="13" t="s">
        <v>17</v>
      </c>
      <c r="G58" s="13" t="s">
        <v>17</v>
      </c>
      <c r="H58" s="13" t="s">
        <v>17</v>
      </c>
      <c r="I58" s="13" t="s">
        <v>17</v>
      </c>
      <c r="J58" s="13">
        <v>15</v>
      </c>
      <c r="K58" s="13">
        <v>81</v>
      </c>
      <c r="L58" s="13">
        <v>47</v>
      </c>
      <c r="M58" s="13">
        <v>34</v>
      </c>
      <c r="N58" s="13">
        <v>14</v>
      </c>
      <c r="O58" s="13">
        <v>72</v>
      </c>
      <c r="P58" s="13">
        <v>45</v>
      </c>
      <c r="Q58" s="13">
        <v>27</v>
      </c>
      <c r="R58" s="13">
        <v>1</v>
      </c>
      <c r="S58" s="13">
        <v>9</v>
      </c>
      <c r="T58" s="13">
        <v>2</v>
      </c>
      <c r="U58" s="13">
        <v>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>
        <v>23</v>
      </c>
      <c r="AA58" s="13">
        <v>398</v>
      </c>
      <c r="AB58" s="13">
        <v>305</v>
      </c>
      <c r="AC58" s="13">
        <v>93</v>
      </c>
      <c r="AD58" s="13" t="s">
        <v>17</v>
      </c>
      <c r="AE58" s="13" t="s">
        <v>17</v>
      </c>
      <c r="AF58" s="13" t="s">
        <v>17</v>
      </c>
      <c r="AG58" s="13" t="s">
        <v>17</v>
      </c>
      <c r="AH58" s="13">
        <v>23</v>
      </c>
      <c r="AI58" s="13">
        <v>398</v>
      </c>
      <c r="AJ58" s="13">
        <v>305</v>
      </c>
      <c r="AK58" s="13">
        <v>93</v>
      </c>
      <c r="AL58" s="13">
        <v>23</v>
      </c>
      <c r="AM58" s="13">
        <v>398</v>
      </c>
      <c r="AN58" s="13">
        <v>305</v>
      </c>
      <c r="AO58" s="13">
        <v>93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195</v>
      </c>
      <c r="AY58" s="13">
        <v>1142</v>
      </c>
      <c r="AZ58" s="13">
        <v>498</v>
      </c>
      <c r="BA58" s="13">
        <v>644</v>
      </c>
      <c r="BB58" s="13">
        <v>64</v>
      </c>
      <c r="BC58" s="13">
        <v>194</v>
      </c>
      <c r="BD58" s="13">
        <v>84</v>
      </c>
      <c r="BE58" s="13">
        <v>110</v>
      </c>
      <c r="BF58" s="13">
        <v>131</v>
      </c>
      <c r="BG58" s="13">
        <v>948</v>
      </c>
      <c r="BH58" s="13">
        <v>414</v>
      </c>
      <c r="BI58" s="13">
        <v>534</v>
      </c>
      <c r="BJ58" s="13">
        <v>131</v>
      </c>
      <c r="BK58" s="13">
        <v>948</v>
      </c>
      <c r="BL58" s="13">
        <v>414</v>
      </c>
      <c r="BM58" s="13">
        <v>534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28</v>
      </c>
      <c r="BW58" s="13">
        <v>343</v>
      </c>
      <c r="BX58" s="13">
        <v>175</v>
      </c>
      <c r="BY58" s="13">
        <v>168</v>
      </c>
      <c r="BZ58" s="13">
        <v>1</v>
      </c>
      <c r="CA58" s="13">
        <v>5</v>
      </c>
      <c r="CB58" s="13">
        <v>3</v>
      </c>
      <c r="CC58" s="13">
        <v>2</v>
      </c>
      <c r="CD58" s="13">
        <v>27</v>
      </c>
      <c r="CE58" s="13">
        <v>338</v>
      </c>
      <c r="CF58" s="13">
        <v>172</v>
      </c>
      <c r="CG58" s="13">
        <v>166</v>
      </c>
      <c r="CH58" s="13">
        <v>27</v>
      </c>
      <c r="CI58" s="13">
        <v>338</v>
      </c>
      <c r="CJ58" s="13">
        <v>172</v>
      </c>
      <c r="CK58" s="13">
        <v>166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34</v>
      </c>
      <c r="CU58" s="13">
        <v>190</v>
      </c>
      <c r="CV58" s="13">
        <v>132</v>
      </c>
      <c r="CW58" s="13">
        <v>58</v>
      </c>
      <c r="CX58" s="13">
        <v>2</v>
      </c>
      <c r="CY58" s="13">
        <v>4</v>
      </c>
      <c r="CZ58" s="13">
        <v>3</v>
      </c>
      <c r="DA58" s="13">
        <v>1</v>
      </c>
      <c r="DB58" s="13">
        <v>32</v>
      </c>
      <c r="DC58" s="13">
        <v>186</v>
      </c>
      <c r="DD58" s="13">
        <v>129</v>
      </c>
      <c r="DE58" s="13">
        <v>57</v>
      </c>
      <c r="DF58" s="13">
        <v>31</v>
      </c>
      <c r="DG58" s="13">
        <v>165</v>
      </c>
      <c r="DH58" s="13">
        <v>112</v>
      </c>
      <c r="DI58" s="13">
        <v>53</v>
      </c>
      <c r="DJ58" s="13">
        <v>1</v>
      </c>
      <c r="DK58" s="13">
        <v>21</v>
      </c>
      <c r="DL58" s="13">
        <v>17</v>
      </c>
      <c r="DM58" s="13">
        <v>4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83</v>
      </c>
      <c r="DS58" s="13">
        <v>469</v>
      </c>
      <c r="DT58" s="13">
        <v>289</v>
      </c>
      <c r="DU58" s="13">
        <v>180</v>
      </c>
      <c r="DV58" s="13">
        <v>56</v>
      </c>
      <c r="DW58" s="13">
        <v>128</v>
      </c>
      <c r="DX58" s="13">
        <v>59</v>
      </c>
      <c r="DY58" s="13">
        <v>69</v>
      </c>
      <c r="DZ58" s="13">
        <v>26</v>
      </c>
      <c r="EA58" s="13">
        <v>339</v>
      </c>
      <c r="EB58" s="13">
        <v>228</v>
      </c>
      <c r="EC58" s="13">
        <v>111</v>
      </c>
      <c r="ED58" s="13">
        <v>17</v>
      </c>
      <c r="EE58" s="13">
        <v>215</v>
      </c>
      <c r="EF58" s="13">
        <v>145</v>
      </c>
      <c r="EG58" s="13">
        <v>70</v>
      </c>
      <c r="EH58" s="13">
        <v>9</v>
      </c>
      <c r="EI58" s="13">
        <v>124</v>
      </c>
      <c r="EJ58" s="13">
        <v>83</v>
      </c>
      <c r="EK58" s="13">
        <v>41</v>
      </c>
      <c r="EL58" s="13">
        <v>1</v>
      </c>
      <c r="EM58" s="13">
        <v>2</v>
      </c>
      <c r="EN58" s="13">
        <v>2</v>
      </c>
      <c r="EO58" s="13" t="s">
        <v>17</v>
      </c>
    </row>
    <row r="59" spans="1:145" ht="15" customHeight="1">
      <c r="A59" s="9" t="s">
        <v>27</v>
      </c>
      <c r="B59" s="8">
        <v>25</v>
      </c>
      <c r="C59" s="13">
        <v>265</v>
      </c>
      <c r="D59" s="13">
        <v>228</v>
      </c>
      <c r="E59" s="13">
        <v>37</v>
      </c>
      <c r="F59" s="13">
        <v>2</v>
      </c>
      <c r="G59" s="13">
        <v>4</v>
      </c>
      <c r="H59" s="13">
        <v>2</v>
      </c>
      <c r="I59" s="13">
        <v>2</v>
      </c>
      <c r="J59" s="13">
        <v>23</v>
      </c>
      <c r="K59" s="13">
        <v>261</v>
      </c>
      <c r="L59" s="13">
        <v>226</v>
      </c>
      <c r="M59" s="13">
        <v>35</v>
      </c>
      <c r="N59" s="13">
        <v>23</v>
      </c>
      <c r="O59" s="13">
        <v>261</v>
      </c>
      <c r="P59" s="13">
        <v>226</v>
      </c>
      <c r="Q59" s="13">
        <v>35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17</v>
      </c>
      <c r="AA59" s="13">
        <v>190</v>
      </c>
      <c r="AB59" s="13">
        <v>136</v>
      </c>
      <c r="AC59" s="13">
        <v>54</v>
      </c>
      <c r="AD59" s="13">
        <v>1</v>
      </c>
      <c r="AE59" s="13">
        <v>4</v>
      </c>
      <c r="AF59" s="13">
        <v>1</v>
      </c>
      <c r="AG59" s="13">
        <v>3</v>
      </c>
      <c r="AH59" s="13">
        <v>16</v>
      </c>
      <c r="AI59" s="13">
        <v>186</v>
      </c>
      <c r="AJ59" s="13">
        <v>135</v>
      </c>
      <c r="AK59" s="13">
        <v>51</v>
      </c>
      <c r="AL59" s="13">
        <v>15</v>
      </c>
      <c r="AM59" s="13">
        <v>179</v>
      </c>
      <c r="AN59" s="13">
        <v>128</v>
      </c>
      <c r="AO59" s="13">
        <v>51</v>
      </c>
      <c r="AP59" s="13">
        <v>1</v>
      </c>
      <c r="AQ59" s="13">
        <v>7</v>
      </c>
      <c r="AR59" s="13">
        <v>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221</v>
      </c>
      <c r="AY59" s="13">
        <v>1511</v>
      </c>
      <c r="AZ59" s="13">
        <v>590</v>
      </c>
      <c r="BA59" s="13">
        <v>899</v>
      </c>
      <c r="BB59" s="13">
        <v>52</v>
      </c>
      <c r="BC59" s="13">
        <v>149</v>
      </c>
      <c r="BD59" s="13">
        <v>66</v>
      </c>
      <c r="BE59" s="13">
        <v>83</v>
      </c>
      <c r="BF59" s="13">
        <v>169</v>
      </c>
      <c r="BG59" s="13">
        <v>1362</v>
      </c>
      <c r="BH59" s="13">
        <v>524</v>
      </c>
      <c r="BI59" s="13">
        <v>816</v>
      </c>
      <c r="BJ59" s="13">
        <v>168</v>
      </c>
      <c r="BK59" s="13">
        <v>1338</v>
      </c>
      <c r="BL59" s="13">
        <v>515</v>
      </c>
      <c r="BM59" s="13">
        <v>801</v>
      </c>
      <c r="BN59" s="13">
        <v>1</v>
      </c>
      <c r="BO59" s="13">
        <v>24</v>
      </c>
      <c r="BP59" s="13">
        <v>9</v>
      </c>
      <c r="BQ59" s="13">
        <v>15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13</v>
      </c>
      <c r="BW59" s="13">
        <v>197</v>
      </c>
      <c r="BX59" s="13">
        <v>79</v>
      </c>
      <c r="BY59" s="13">
        <v>115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>
        <v>13</v>
      </c>
      <c r="CE59" s="13">
        <v>197</v>
      </c>
      <c r="CF59" s="13">
        <v>79</v>
      </c>
      <c r="CG59" s="13">
        <v>115</v>
      </c>
      <c r="CH59" s="13">
        <v>13</v>
      </c>
      <c r="CI59" s="13">
        <v>197</v>
      </c>
      <c r="CJ59" s="13">
        <v>79</v>
      </c>
      <c r="CK59" s="13">
        <v>115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21</v>
      </c>
      <c r="CU59" s="13">
        <v>272</v>
      </c>
      <c r="CV59" s="13">
        <v>168</v>
      </c>
      <c r="CW59" s="13">
        <v>101</v>
      </c>
      <c r="CX59" s="13">
        <v>3</v>
      </c>
      <c r="CY59" s="13">
        <v>4</v>
      </c>
      <c r="CZ59" s="13">
        <v>2</v>
      </c>
      <c r="DA59" s="13">
        <v>2</v>
      </c>
      <c r="DB59" s="13">
        <v>18</v>
      </c>
      <c r="DC59" s="13">
        <v>268</v>
      </c>
      <c r="DD59" s="13">
        <v>166</v>
      </c>
      <c r="DE59" s="13">
        <v>99</v>
      </c>
      <c r="DF59" s="13">
        <v>18</v>
      </c>
      <c r="DG59" s="13">
        <v>268</v>
      </c>
      <c r="DH59" s="13">
        <v>166</v>
      </c>
      <c r="DI59" s="13">
        <v>99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59</v>
      </c>
      <c r="DS59" s="13">
        <v>215</v>
      </c>
      <c r="DT59" s="13">
        <v>122</v>
      </c>
      <c r="DU59" s="13">
        <v>93</v>
      </c>
      <c r="DV59" s="13">
        <v>33</v>
      </c>
      <c r="DW59" s="13">
        <v>104</v>
      </c>
      <c r="DX59" s="13">
        <v>46</v>
      </c>
      <c r="DY59" s="13">
        <v>58</v>
      </c>
      <c r="DZ59" s="13">
        <v>26</v>
      </c>
      <c r="EA59" s="13">
        <v>111</v>
      </c>
      <c r="EB59" s="13">
        <v>76</v>
      </c>
      <c r="EC59" s="13">
        <v>35</v>
      </c>
      <c r="ED59" s="13">
        <v>21</v>
      </c>
      <c r="EE59" s="13">
        <v>86</v>
      </c>
      <c r="EF59" s="13">
        <v>54</v>
      </c>
      <c r="EG59" s="13">
        <v>32</v>
      </c>
      <c r="EH59" s="13">
        <v>5</v>
      </c>
      <c r="EI59" s="13">
        <v>25</v>
      </c>
      <c r="EJ59" s="13">
        <v>22</v>
      </c>
      <c r="EK59" s="13">
        <v>3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>
        <v>4</v>
      </c>
      <c r="C60" s="13">
        <v>245</v>
      </c>
      <c r="D60" s="13">
        <v>203</v>
      </c>
      <c r="E60" s="13">
        <v>42</v>
      </c>
      <c r="F60" s="13" t="s">
        <v>17</v>
      </c>
      <c r="G60" s="13" t="s">
        <v>17</v>
      </c>
      <c r="H60" s="13" t="s">
        <v>17</v>
      </c>
      <c r="I60" s="13" t="s">
        <v>17</v>
      </c>
      <c r="J60" s="13">
        <v>4</v>
      </c>
      <c r="K60" s="13">
        <v>245</v>
      </c>
      <c r="L60" s="13">
        <v>203</v>
      </c>
      <c r="M60" s="13">
        <v>42</v>
      </c>
      <c r="N60" s="13">
        <v>4</v>
      </c>
      <c r="O60" s="13">
        <v>245</v>
      </c>
      <c r="P60" s="13">
        <v>203</v>
      </c>
      <c r="Q60" s="13">
        <v>42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9</v>
      </c>
      <c r="AY60" s="13">
        <v>53</v>
      </c>
      <c r="AZ60" s="13">
        <v>41</v>
      </c>
      <c r="BA60" s="13">
        <v>12</v>
      </c>
      <c r="BB60" s="13">
        <v>3</v>
      </c>
      <c r="BC60" s="13">
        <v>5</v>
      </c>
      <c r="BD60" s="13">
        <v>4</v>
      </c>
      <c r="BE60" s="13">
        <v>1</v>
      </c>
      <c r="BF60" s="13">
        <v>6</v>
      </c>
      <c r="BG60" s="13">
        <v>48</v>
      </c>
      <c r="BH60" s="13">
        <v>37</v>
      </c>
      <c r="BI60" s="13">
        <v>11</v>
      </c>
      <c r="BJ60" s="13">
        <v>6</v>
      </c>
      <c r="BK60" s="13">
        <v>48</v>
      </c>
      <c r="BL60" s="13">
        <v>37</v>
      </c>
      <c r="BM60" s="13">
        <v>11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>
        <v>4</v>
      </c>
      <c r="CU60" s="13">
        <v>18</v>
      </c>
      <c r="CV60" s="13">
        <v>10</v>
      </c>
      <c r="CW60" s="13">
        <v>8</v>
      </c>
      <c r="CX60" s="13">
        <v>1</v>
      </c>
      <c r="CY60" s="13">
        <v>2</v>
      </c>
      <c r="CZ60" s="13">
        <v>2</v>
      </c>
      <c r="DA60" s="13" t="s">
        <v>17</v>
      </c>
      <c r="DB60" s="13">
        <v>3</v>
      </c>
      <c r="DC60" s="13">
        <v>16</v>
      </c>
      <c r="DD60" s="13">
        <v>8</v>
      </c>
      <c r="DE60" s="13">
        <v>8</v>
      </c>
      <c r="DF60" s="13">
        <v>3</v>
      </c>
      <c r="DG60" s="13">
        <v>16</v>
      </c>
      <c r="DH60" s="13">
        <v>8</v>
      </c>
      <c r="DI60" s="13">
        <v>8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>
        <v>3</v>
      </c>
      <c r="DS60" s="13">
        <v>83</v>
      </c>
      <c r="DT60" s="13">
        <v>29</v>
      </c>
      <c r="DU60" s="13">
        <v>54</v>
      </c>
      <c r="DV60" s="13">
        <v>2</v>
      </c>
      <c r="DW60" s="13">
        <v>3</v>
      </c>
      <c r="DX60" s="13">
        <v>2</v>
      </c>
      <c r="DY60" s="13">
        <v>1</v>
      </c>
      <c r="DZ60" s="13">
        <v>1</v>
      </c>
      <c r="EA60" s="13">
        <v>80</v>
      </c>
      <c r="EB60" s="13">
        <v>27</v>
      </c>
      <c r="EC60" s="13">
        <v>53</v>
      </c>
      <c r="ED60" s="13">
        <v>1</v>
      </c>
      <c r="EE60" s="13">
        <v>80</v>
      </c>
      <c r="EF60" s="13">
        <v>27</v>
      </c>
      <c r="EG60" s="13">
        <v>53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>
        <v>12</v>
      </c>
      <c r="C61" s="14">
        <v>149</v>
      </c>
      <c r="D61" s="14">
        <v>80</v>
      </c>
      <c r="E61" s="14">
        <v>57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>
        <v>12</v>
      </c>
      <c r="K61" s="14">
        <v>149</v>
      </c>
      <c r="L61" s="14">
        <v>80</v>
      </c>
      <c r="M61" s="14">
        <v>57</v>
      </c>
      <c r="N61" s="14">
        <v>12</v>
      </c>
      <c r="O61" s="14">
        <v>149</v>
      </c>
      <c r="P61" s="14">
        <v>80</v>
      </c>
      <c r="Q61" s="14">
        <v>57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17</v>
      </c>
      <c r="AA61" s="14">
        <v>624</v>
      </c>
      <c r="AB61" s="14">
        <v>426</v>
      </c>
      <c r="AC61" s="14">
        <v>186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17</v>
      </c>
      <c r="AI61" s="14">
        <v>624</v>
      </c>
      <c r="AJ61" s="14">
        <v>426</v>
      </c>
      <c r="AK61" s="14">
        <v>186</v>
      </c>
      <c r="AL61" s="14">
        <v>15</v>
      </c>
      <c r="AM61" s="14">
        <v>547</v>
      </c>
      <c r="AN61" s="14">
        <v>360</v>
      </c>
      <c r="AO61" s="14">
        <v>175</v>
      </c>
      <c r="AP61" s="14">
        <v>2</v>
      </c>
      <c r="AQ61" s="14">
        <v>77</v>
      </c>
      <c r="AR61" s="14">
        <v>66</v>
      </c>
      <c r="AS61" s="14">
        <v>11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152</v>
      </c>
      <c r="AY61" s="14">
        <v>1775</v>
      </c>
      <c r="AZ61" s="14">
        <v>848</v>
      </c>
      <c r="BA61" s="14">
        <v>797</v>
      </c>
      <c r="BB61" s="14">
        <v>11</v>
      </c>
      <c r="BC61" s="14">
        <v>34</v>
      </c>
      <c r="BD61" s="14">
        <v>14</v>
      </c>
      <c r="BE61" s="14">
        <v>19</v>
      </c>
      <c r="BF61" s="14">
        <v>141</v>
      </c>
      <c r="BG61" s="14">
        <v>1741</v>
      </c>
      <c r="BH61" s="14">
        <v>834</v>
      </c>
      <c r="BI61" s="14">
        <v>778</v>
      </c>
      <c r="BJ61" s="14">
        <v>139</v>
      </c>
      <c r="BK61" s="14">
        <v>1732</v>
      </c>
      <c r="BL61" s="14">
        <v>834</v>
      </c>
      <c r="BM61" s="14">
        <v>769</v>
      </c>
      <c r="BN61" s="14">
        <v>2</v>
      </c>
      <c r="BO61" s="14">
        <v>9</v>
      </c>
      <c r="BP61" s="14" t="s">
        <v>17</v>
      </c>
      <c r="BQ61" s="14">
        <v>9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>
        <v>38</v>
      </c>
      <c r="BW61" s="14">
        <v>1285</v>
      </c>
      <c r="BX61" s="14">
        <v>582</v>
      </c>
      <c r="BY61" s="14">
        <v>564</v>
      </c>
      <c r="BZ61" s="14">
        <v>1</v>
      </c>
      <c r="CA61" s="14">
        <v>2</v>
      </c>
      <c r="CB61" s="14">
        <v>2</v>
      </c>
      <c r="CC61" s="14" t="s">
        <v>17</v>
      </c>
      <c r="CD61" s="14">
        <v>37</v>
      </c>
      <c r="CE61" s="14">
        <v>1283</v>
      </c>
      <c r="CF61" s="14">
        <v>580</v>
      </c>
      <c r="CG61" s="14">
        <v>564</v>
      </c>
      <c r="CH61" s="14">
        <v>37</v>
      </c>
      <c r="CI61" s="14">
        <v>1283</v>
      </c>
      <c r="CJ61" s="14">
        <v>580</v>
      </c>
      <c r="CK61" s="14">
        <v>564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26</v>
      </c>
      <c r="CU61" s="14">
        <v>115</v>
      </c>
      <c r="CV61" s="14">
        <v>68</v>
      </c>
      <c r="CW61" s="14">
        <v>39</v>
      </c>
      <c r="CX61" s="14">
        <v>4</v>
      </c>
      <c r="CY61" s="14">
        <v>6</v>
      </c>
      <c r="CZ61" s="14">
        <v>4</v>
      </c>
      <c r="DA61" s="14">
        <v>2</v>
      </c>
      <c r="DB61" s="14">
        <v>21</v>
      </c>
      <c r="DC61" s="14">
        <v>108</v>
      </c>
      <c r="DD61" s="14">
        <v>63</v>
      </c>
      <c r="DE61" s="14">
        <v>37</v>
      </c>
      <c r="DF61" s="14">
        <v>21</v>
      </c>
      <c r="DG61" s="14">
        <v>108</v>
      </c>
      <c r="DH61" s="14">
        <v>63</v>
      </c>
      <c r="DI61" s="14">
        <v>37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>
        <v>1</v>
      </c>
      <c r="DO61" s="14">
        <v>1</v>
      </c>
      <c r="DP61" s="14">
        <v>1</v>
      </c>
      <c r="DQ61" s="14" t="s">
        <v>17</v>
      </c>
      <c r="DR61" s="14">
        <v>22</v>
      </c>
      <c r="DS61" s="14">
        <v>73</v>
      </c>
      <c r="DT61" s="14">
        <v>34</v>
      </c>
      <c r="DU61" s="14">
        <v>19</v>
      </c>
      <c r="DV61" s="14">
        <v>14</v>
      </c>
      <c r="DW61" s="14">
        <v>25</v>
      </c>
      <c r="DX61" s="14">
        <v>11</v>
      </c>
      <c r="DY61" s="14">
        <v>14</v>
      </c>
      <c r="DZ61" s="14">
        <v>8</v>
      </c>
      <c r="EA61" s="14">
        <v>48</v>
      </c>
      <c r="EB61" s="14">
        <v>23</v>
      </c>
      <c r="EC61" s="14">
        <v>5</v>
      </c>
      <c r="ED61" s="14">
        <v>8</v>
      </c>
      <c r="EE61" s="14">
        <v>48</v>
      </c>
      <c r="EF61" s="14">
        <v>23</v>
      </c>
      <c r="EG61" s="14">
        <v>5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s="2" customFormat="1" ht="15" customHeight="1">
      <c r="A70" s="9" t="s">
        <v>16</v>
      </c>
      <c r="B70" s="8">
        <v>5527</v>
      </c>
      <c r="C70" s="15">
        <v>39960</v>
      </c>
      <c r="D70" s="15">
        <v>16218</v>
      </c>
      <c r="E70" s="15">
        <v>23477</v>
      </c>
      <c r="F70" s="15">
        <v>4059</v>
      </c>
      <c r="G70" s="15">
        <v>15294</v>
      </c>
      <c r="H70" s="15">
        <v>5302</v>
      </c>
      <c r="I70" s="15">
        <v>9985</v>
      </c>
      <c r="J70" s="15">
        <v>1468</v>
      </c>
      <c r="K70" s="15">
        <v>24666</v>
      </c>
      <c r="L70" s="15">
        <v>10916</v>
      </c>
      <c r="M70" s="15">
        <v>13492</v>
      </c>
      <c r="N70" s="15">
        <v>1449</v>
      </c>
      <c r="O70" s="15">
        <v>24299</v>
      </c>
      <c r="P70" s="15">
        <v>10746</v>
      </c>
      <c r="Q70" s="15">
        <v>13295</v>
      </c>
      <c r="R70" s="15">
        <v>19</v>
      </c>
      <c r="S70" s="15">
        <v>367</v>
      </c>
      <c r="T70" s="15">
        <v>170</v>
      </c>
      <c r="U70" s="15">
        <v>197</v>
      </c>
      <c r="V70" s="15" t="s">
        <v>17</v>
      </c>
      <c r="W70" s="15" t="s">
        <v>17</v>
      </c>
      <c r="X70" s="15" t="s">
        <v>17</v>
      </c>
      <c r="Y70" s="15" t="s">
        <v>17</v>
      </c>
      <c r="Z70" s="15">
        <v>1327</v>
      </c>
      <c r="AA70" s="15">
        <v>11033</v>
      </c>
      <c r="AB70" s="15">
        <v>3480</v>
      </c>
      <c r="AC70" s="15">
        <v>7460</v>
      </c>
      <c r="AD70" s="15">
        <v>667</v>
      </c>
      <c r="AE70" s="15">
        <v>1972</v>
      </c>
      <c r="AF70" s="15">
        <v>715</v>
      </c>
      <c r="AG70" s="15">
        <v>1257</v>
      </c>
      <c r="AH70" s="15">
        <v>656</v>
      </c>
      <c r="AI70" s="15">
        <v>9019</v>
      </c>
      <c r="AJ70" s="15">
        <v>2728</v>
      </c>
      <c r="AK70" s="15">
        <v>6198</v>
      </c>
      <c r="AL70" s="15">
        <v>640</v>
      </c>
      <c r="AM70" s="15">
        <v>8298</v>
      </c>
      <c r="AN70" s="15">
        <v>2654</v>
      </c>
      <c r="AO70" s="15">
        <v>5551</v>
      </c>
      <c r="AP70" s="15">
        <v>16</v>
      </c>
      <c r="AQ70" s="15">
        <v>721</v>
      </c>
      <c r="AR70" s="15">
        <v>74</v>
      </c>
      <c r="AS70" s="15">
        <v>647</v>
      </c>
      <c r="AT70" s="15">
        <v>4</v>
      </c>
      <c r="AU70" s="15">
        <v>42</v>
      </c>
      <c r="AV70" s="15">
        <v>37</v>
      </c>
      <c r="AW70" s="15">
        <v>5</v>
      </c>
      <c r="AX70" s="15">
        <v>392</v>
      </c>
      <c r="AY70" s="15">
        <v>6154</v>
      </c>
      <c r="AZ70" s="15">
        <v>2925</v>
      </c>
      <c r="BA70" s="15">
        <v>3199</v>
      </c>
      <c r="BB70" s="15">
        <v>140</v>
      </c>
      <c r="BC70" s="15">
        <v>424</v>
      </c>
      <c r="BD70" s="15">
        <v>137</v>
      </c>
      <c r="BE70" s="15">
        <v>287</v>
      </c>
      <c r="BF70" s="15">
        <v>247</v>
      </c>
      <c r="BG70" s="15">
        <v>5687</v>
      </c>
      <c r="BH70" s="15">
        <v>2779</v>
      </c>
      <c r="BI70" s="15">
        <v>2878</v>
      </c>
      <c r="BJ70" s="15">
        <v>169</v>
      </c>
      <c r="BK70" s="15">
        <v>1763</v>
      </c>
      <c r="BL70" s="15">
        <v>737</v>
      </c>
      <c r="BM70" s="15">
        <v>996</v>
      </c>
      <c r="BN70" s="15">
        <v>78</v>
      </c>
      <c r="BO70" s="15">
        <v>3924</v>
      </c>
      <c r="BP70" s="15">
        <v>2042</v>
      </c>
      <c r="BQ70" s="15">
        <v>1882</v>
      </c>
      <c r="BR70" s="15">
        <v>5</v>
      </c>
      <c r="BS70" s="15">
        <v>43</v>
      </c>
      <c r="BT70" s="15">
        <v>9</v>
      </c>
      <c r="BU70" s="15">
        <v>34</v>
      </c>
      <c r="BV70" s="15">
        <f>895+1</f>
        <v>896</v>
      </c>
      <c r="BW70" s="15">
        <f>16175+1567</f>
        <v>17742</v>
      </c>
      <c r="BX70" s="15">
        <f>4766+461</f>
        <v>5227</v>
      </c>
      <c r="BY70" s="15">
        <f>11367+1106</f>
        <v>12473</v>
      </c>
      <c r="BZ70" s="15">
        <v>481</v>
      </c>
      <c r="CA70" s="15">
        <v>2370</v>
      </c>
      <c r="CB70" s="15">
        <v>680</v>
      </c>
      <c r="CC70" s="15">
        <v>1685</v>
      </c>
      <c r="CD70" s="15">
        <f>403+1</f>
        <v>404</v>
      </c>
      <c r="CE70" s="15">
        <f>13754+1567</f>
        <v>15321</v>
      </c>
      <c r="CF70" s="15">
        <f>4075+461</f>
        <v>4536</v>
      </c>
      <c r="CG70" s="15">
        <f>9642+1106</f>
        <v>10748</v>
      </c>
      <c r="CH70" s="15">
        <v>136</v>
      </c>
      <c r="CI70" s="15">
        <v>1629</v>
      </c>
      <c r="CJ70" s="15">
        <v>421</v>
      </c>
      <c r="CK70" s="15">
        <v>1201</v>
      </c>
      <c r="CL70" s="15">
        <f>267+1</f>
        <v>268</v>
      </c>
      <c r="CM70" s="15">
        <f>12125+1567</f>
        <v>13692</v>
      </c>
      <c r="CN70" s="15">
        <f>3654+461</f>
        <v>4115</v>
      </c>
      <c r="CO70" s="15">
        <f>8441+1106</f>
        <v>9547</v>
      </c>
      <c r="CP70" s="15">
        <v>11</v>
      </c>
      <c r="CQ70" s="15">
        <v>51</v>
      </c>
      <c r="CR70" s="15">
        <v>11</v>
      </c>
      <c r="CS70" s="15">
        <v>40</v>
      </c>
      <c r="CT70" s="15">
        <v>46</v>
      </c>
      <c r="CU70" s="15">
        <v>419</v>
      </c>
      <c r="CV70" s="15">
        <v>230</v>
      </c>
      <c r="CW70" s="15">
        <v>189</v>
      </c>
      <c r="CX70" s="15">
        <v>1</v>
      </c>
      <c r="CY70" s="15">
        <v>2</v>
      </c>
      <c r="CZ70" s="15">
        <v>1</v>
      </c>
      <c r="DA70" s="15">
        <v>1</v>
      </c>
      <c r="DB70" s="15">
        <v>45</v>
      </c>
      <c r="DC70" s="15">
        <v>417</v>
      </c>
      <c r="DD70" s="15">
        <v>229</v>
      </c>
      <c r="DE70" s="15">
        <v>188</v>
      </c>
      <c r="DF70" s="15">
        <v>31</v>
      </c>
      <c r="DG70" s="15">
        <v>337</v>
      </c>
      <c r="DH70" s="15">
        <v>175</v>
      </c>
      <c r="DI70" s="15">
        <v>162</v>
      </c>
      <c r="DJ70" s="15">
        <v>14</v>
      </c>
      <c r="DK70" s="15">
        <v>80</v>
      </c>
      <c r="DL70" s="15">
        <v>54</v>
      </c>
      <c r="DM70" s="15">
        <v>26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1513</v>
      </c>
      <c r="DS70" s="15">
        <v>34811</v>
      </c>
      <c r="DT70" s="15">
        <v>17793</v>
      </c>
      <c r="DU70" s="15">
        <v>16859</v>
      </c>
      <c r="DV70" s="15">
        <v>65</v>
      </c>
      <c r="DW70" s="15">
        <v>115</v>
      </c>
      <c r="DX70" s="15">
        <v>76</v>
      </c>
      <c r="DY70" s="15">
        <v>39</v>
      </c>
      <c r="DZ70" s="15">
        <v>1290</v>
      </c>
      <c r="EA70" s="15">
        <v>34229</v>
      </c>
      <c r="EB70" s="15">
        <v>17471</v>
      </c>
      <c r="EC70" s="15">
        <v>16600</v>
      </c>
      <c r="ED70" s="15">
        <v>745</v>
      </c>
      <c r="EE70" s="15">
        <v>30212</v>
      </c>
      <c r="EF70" s="15">
        <v>15239</v>
      </c>
      <c r="EG70" s="15">
        <v>14815</v>
      </c>
      <c r="EH70" s="15">
        <v>545</v>
      </c>
      <c r="EI70" s="15">
        <v>4017</v>
      </c>
      <c r="EJ70" s="15">
        <v>2232</v>
      </c>
      <c r="EK70" s="15">
        <v>1785</v>
      </c>
      <c r="EL70" s="15">
        <v>158</v>
      </c>
      <c r="EM70" s="15">
        <v>467</v>
      </c>
      <c r="EN70" s="15">
        <v>246</v>
      </c>
      <c r="EO70" s="13">
        <v>220</v>
      </c>
    </row>
    <row r="71" spans="1:145" ht="15" customHeight="1">
      <c r="A71" s="9" t="s">
        <v>18</v>
      </c>
      <c r="B71" s="8">
        <v>728</v>
      </c>
      <c r="C71" s="13">
        <v>6192</v>
      </c>
      <c r="D71" s="13">
        <v>2627</v>
      </c>
      <c r="E71" s="13">
        <v>3555</v>
      </c>
      <c r="F71" s="13">
        <v>473</v>
      </c>
      <c r="G71" s="13">
        <v>1515</v>
      </c>
      <c r="H71" s="13">
        <v>606</v>
      </c>
      <c r="I71" s="13">
        <v>909</v>
      </c>
      <c r="J71" s="13">
        <v>255</v>
      </c>
      <c r="K71" s="13">
        <v>4677</v>
      </c>
      <c r="L71" s="13">
        <v>2021</v>
      </c>
      <c r="M71" s="13">
        <v>2646</v>
      </c>
      <c r="N71" s="13">
        <v>244</v>
      </c>
      <c r="O71" s="13">
        <v>4359</v>
      </c>
      <c r="P71" s="13">
        <v>1861</v>
      </c>
      <c r="Q71" s="13">
        <v>2488</v>
      </c>
      <c r="R71" s="13">
        <v>11</v>
      </c>
      <c r="S71" s="13">
        <v>318</v>
      </c>
      <c r="T71" s="13">
        <v>160</v>
      </c>
      <c r="U71" s="13">
        <v>158</v>
      </c>
      <c r="V71" s="13" t="s">
        <v>17</v>
      </c>
      <c r="W71" s="13" t="s">
        <v>17</v>
      </c>
      <c r="X71" s="13" t="s">
        <v>17</v>
      </c>
      <c r="Y71" s="13" t="s">
        <v>17</v>
      </c>
      <c r="Z71" s="13">
        <v>280</v>
      </c>
      <c r="AA71" s="13">
        <v>1409</v>
      </c>
      <c r="AB71" s="13">
        <v>630</v>
      </c>
      <c r="AC71" s="13">
        <v>779</v>
      </c>
      <c r="AD71" s="13">
        <v>170</v>
      </c>
      <c r="AE71" s="13">
        <v>363</v>
      </c>
      <c r="AF71" s="13">
        <v>179</v>
      </c>
      <c r="AG71" s="13">
        <v>184</v>
      </c>
      <c r="AH71" s="13">
        <v>107</v>
      </c>
      <c r="AI71" s="13">
        <v>1012</v>
      </c>
      <c r="AJ71" s="13">
        <v>418</v>
      </c>
      <c r="AK71" s="13">
        <v>594</v>
      </c>
      <c r="AL71" s="13">
        <v>103</v>
      </c>
      <c r="AM71" s="13">
        <v>998</v>
      </c>
      <c r="AN71" s="13">
        <v>408</v>
      </c>
      <c r="AO71" s="13">
        <v>590</v>
      </c>
      <c r="AP71" s="13">
        <v>4</v>
      </c>
      <c r="AQ71" s="13">
        <v>14</v>
      </c>
      <c r="AR71" s="13">
        <v>10</v>
      </c>
      <c r="AS71" s="13">
        <v>4</v>
      </c>
      <c r="AT71" s="13">
        <v>3</v>
      </c>
      <c r="AU71" s="13">
        <v>34</v>
      </c>
      <c r="AV71" s="13">
        <v>33</v>
      </c>
      <c r="AW71" s="13">
        <v>1</v>
      </c>
      <c r="AX71" s="13">
        <v>82</v>
      </c>
      <c r="AY71" s="13">
        <v>2456</v>
      </c>
      <c r="AZ71" s="13">
        <v>1155</v>
      </c>
      <c r="BA71" s="13">
        <v>1301</v>
      </c>
      <c r="BB71" s="13">
        <v>32</v>
      </c>
      <c r="BC71" s="13">
        <v>101</v>
      </c>
      <c r="BD71" s="13">
        <v>26</v>
      </c>
      <c r="BE71" s="13">
        <v>75</v>
      </c>
      <c r="BF71" s="13">
        <v>48</v>
      </c>
      <c r="BG71" s="13">
        <v>2326</v>
      </c>
      <c r="BH71" s="13">
        <v>1125</v>
      </c>
      <c r="BI71" s="13">
        <v>1201</v>
      </c>
      <c r="BJ71" s="13">
        <v>15</v>
      </c>
      <c r="BK71" s="13">
        <v>146</v>
      </c>
      <c r="BL71" s="13">
        <v>44</v>
      </c>
      <c r="BM71" s="13">
        <v>102</v>
      </c>
      <c r="BN71" s="13">
        <v>33</v>
      </c>
      <c r="BO71" s="13">
        <v>2180</v>
      </c>
      <c r="BP71" s="13">
        <v>1081</v>
      </c>
      <c r="BQ71" s="13">
        <v>1099</v>
      </c>
      <c r="BR71" s="13">
        <v>2</v>
      </c>
      <c r="BS71" s="13">
        <v>29</v>
      </c>
      <c r="BT71" s="13">
        <v>4</v>
      </c>
      <c r="BU71" s="13">
        <v>25</v>
      </c>
      <c r="BV71" s="13">
        <v>215</v>
      </c>
      <c r="BW71" s="13">
        <v>3350</v>
      </c>
      <c r="BX71" s="13">
        <v>1034</v>
      </c>
      <c r="BY71" s="13">
        <v>2316</v>
      </c>
      <c r="BZ71" s="13">
        <v>122</v>
      </c>
      <c r="CA71" s="13">
        <v>673</v>
      </c>
      <c r="CB71" s="13">
        <v>195</v>
      </c>
      <c r="CC71" s="13">
        <v>478</v>
      </c>
      <c r="CD71" s="13">
        <v>89</v>
      </c>
      <c r="CE71" s="13">
        <v>2653</v>
      </c>
      <c r="CF71" s="13">
        <v>835</v>
      </c>
      <c r="CG71" s="13">
        <v>1818</v>
      </c>
      <c r="CH71" s="13">
        <v>8</v>
      </c>
      <c r="CI71" s="13">
        <v>160</v>
      </c>
      <c r="CJ71" s="13">
        <v>40</v>
      </c>
      <c r="CK71" s="13">
        <v>120</v>
      </c>
      <c r="CL71" s="13">
        <v>81</v>
      </c>
      <c r="CM71" s="13">
        <v>2493</v>
      </c>
      <c r="CN71" s="13">
        <v>795</v>
      </c>
      <c r="CO71" s="13">
        <v>1698</v>
      </c>
      <c r="CP71" s="13">
        <v>4</v>
      </c>
      <c r="CQ71" s="13">
        <v>24</v>
      </c>
      <c r="CR71" s="13">
        <v>4</v>
      </c>
      <c r="CS71" s="13">
        <v>20</v>
      </c>
      <c r="CT71" s="13">
        <v>10</v>
      </c>
      <c r="CU71" s="13">
        <v>59</v>
      </c>
      <c r="CV71" s="13">
        <v>48</v>
      </c>
      <c r="CW71" s="13">
        <v>11</v>
      </c>
      <c r="CX71" s="13">
        <v>1</v>
      </c>
      <c r="CY71" s="13">
        <v>2</v>
      </c>
      <c r="CZ71" s="13">
        <v>1</v>
      </c>
      <c r="DA71" s="13">
        <v>1</v>
      </c>
      <c r="DB71" s="13">
        <v>9</v>
      </c>
      <c r="DC71" s="13">
        <v>57</v>
      </c>
      <c r="DD71" s="13">
        <v>47</v>
      </c>
      <c r="DE71" s="13">
        <v>10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9</v>
      </c>
      <c r="DK71" s="13">
        <v>57</v>
      </c>
      <c r="DL71" s="13">
        <v>47</v>
      </c>
      <c r="DM71" s="13">
        <v>10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592</v>
      </c>
      <c r="DS71" s="13">
        <v>8382</v>
      </c>
      <c r="DT71" s="13">
        <v>4529</v>
      </c>
      <c r="DU71" s="13">
        <v>3853</v>
      </c>
      <c r="DV71" s="13">
        <v>22</v>
      </c>
      <c r="DW71" s="13">
        <v>40</v>
      </c>
      <c r="DX71" s="13">
        <v>30</v>
      </c>
      <c r="DY71" s="13">
        <v>10</v>
      </c>
      <c r="DZ71" s="13">
        <v>483</v>
      </c>
      <c r="EA71" s="13">
        <v>8099</v>
      </c>
      <c r="EB71" s="13">
        <v>4380</v>
      </c>
      <c r="EC71" s="13">
        <v>3719</v>
      </c>
      <c r="ED71" s="13">
        <v>157</v>
      </c>
      <c r="EE71" s="13">
        <v>6011</v>
      </c>
      <c r="EF71" s="13">
        <v>3251</v>
      </c>
      <c r="EG71" s="13">
        <v>2760</v>
      </c>
      <c r="EH71" s="13">
        <v>326</v>
      </c>
      <c r="EI71" s="13">
        <v>2088</v>
      </c>
      <c r="EJ71" s="13">
        <v>1129</v>
      </c>
      <c r="EK71" s="13">
        <v>959</v>
      </c>
      <c r="EL71" s="13">
        <v>87</v>
      </c>
      <c r="EM71" s="13">
        <v>243</v>
      </c>
      <c r="EN71" s="13">
        <v>119</v>
      </c>
      <c r="EO71" s="13">
        <v>124</v>
      </c>
    </row>
    <row r="72" spans="1:145" ht="15" customHeight="1">
      <c r="A72" s="9" t="s">
        <v>19</v>
      </c>
      <c r="B72" s="8">
        <v>440</v>
      </c>
      <c r="C72" s="13">
        <v>4348</v>
      </c>
      <c r="D72" s="13">
        <v>1985</v>
      </c>
      <c r="E72" s="13">
        <v>2356</v>
      </c>
      <c r="F72" s="13">
        <v>270</v>
      </c>
      <c r="G72" s="13">
        <v>871</v>
      </c>
      <c r="H72" s="13">
        <v>322</v>
      </c>
      <c r="I72" s="13">
        <v>549</v>
      </c>
      <c r="J72" s="13">
        <v>170</v>
      </c>
      <c r="K72" s="13">
        <v>3477</v>
      </c>
      <c r="L72" s="13">
        <v>1663</v>
      </c>
      <c r="M72" s="13">
        <v>1807</v>
      </c>
      <c r="N72" s="13">
        <v>169</v>
      </c>
      <c r="O72" s="13">
        <v>3461</v>
      </c>
      <c r="P72" s="13">
        <v>1661</v>
      </c>
      <c r="Q72" s="13">
        <v>1793</v>
      </c>
      <c r="R72" s="13">
        <v>1</v>
      </c>
      <c r="S72" s="13">
        <v>16</v>
      </c>
      <c r="T72" s="13">
        <v>2</v>
      </c>
      <c r="U72" s="13">
        <v>14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177</v>
      </c>
      <c r="AA72" s="13">
        <v>3078</v>
      </c>
      <c r="AB72" s="13">
        <v>436</v>
      </c>
      <c r="AC72" s="13">
        <v>2642</v>
      </c>
      <c r="AD72" s="13">
        <v>87</v>
      </c>
      <c r="AE72" s="13">
        <v>191</v>
      </c>
      <c r="AF72" s="13">
        <v>77</v>
      </c>
      <c r="AG72" s="13">
        <v>114</v>
      </c>
      <c r="AH72" s="13">
        <v>90</v>
      </c>
      <c r="AI72" s="13">
        <v>2887</v>
      </c>
      <c r="AJ72" s="13">
        <v>359</v>
      </c>
      <c r="AK72" s="13">
        <v>2528</v>
      </c>
      <c r="AL72" s="13">
        <v>87</v>
      </c>
      <c r="AM72" s="13">
        <v>2253</v>
      </c>
      <c r="AN72" s="13">
        <v>335</v>
      </c>
      <c r="AO72" s="13">
        <v>1918</v>
      </c>
      <c r="AP72" s="13">
        <v>3</v>
      </c>
      <c r="AQ72" s="13">
        <v>634</v>
      </c>
      <c r="AR72" s="13">
        <v>24</v>
      </c>
      <c r="AS72" s="13">
        <v>610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51</v>
      </c>
      <c r="AY72" s="13">
        <v>518</v>
      </c>
      <c r="AZ72" s="13">
        <v>222</v>
      </c>
      <c r="BA72" s="13">
        <v>296</v>
      </c>
      <c r="BB72" s="13">
        <v>24</v>
      </c>
      <c r="BC72" s="13">
        <v>56</v>
      </c>
      <c r="BD72" s="13">
        <v>17</v>
      </c>
      <c r="BE72" s="13">
        <v>39</v>
      </c>
      <c r="BF72" s="13">
        <v>27</v>
      </c>
      <c r="BG72" s="13">
        <v>462</v>
      </c>
      <c r="BH72" s="13">
        <v>205</v>
      </c>
      <c r="BI72" s="13">
        <v>257</v>
      </c>
      <c r="BJ72" s="13">
        <v>20</v>
      </c>
      <c r="BK72" s="13">
        <v>258</v>
      </c>
      <c r="BL72" s="13">
        <v>119</v>
      </c>
      <c r="BM72" s="13">
        <v>139</v>
      </c>
      <c r="BN72" s="13">
        <v>7</v>
      </c>
      <c r="BO72" s="13">
        <v>204</v>
      </c>
      <c r="BP72" s="13">
        <v>86</v>
      </c>
      <c r="BQ72" s="13">
        <v>118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109</v>
      </c>
      <c r="BW72" s="13">
        <v>1069</v>
      </c>
      <c r="BX72" s="13">
        <v>260</v>
      </c>
      <c r="BY72" s="13">
        <v>809</v>
      </c>
      <c r="BZ72" s="13">
        <v>58</v>
      </c>
      <c r="CA72" s="13">
        <v>253</v>
      </c>
      <c r="CB72" s="13">
        <v>67</v>
      </c>
      <c r="CC72" s="13">
        <v>186</v>
      </c>
      <c r="CD72" s="13">
        <v>47</v>
      </c>
      <c r="CE72" s="13">
        <v>803</v>
      </c>
      <c r="CF72" s="13">
        <v>186</v>
      </c>
      <c r="CG72" s="13">
        <v>617</v>
      </c>
      <c r="CH72" s="13">
        <v>11</v>
      </c>
      <c r="CI72" s="13">
        <v>128</v>
      </c>
      <c r="CJ72" s="13">
        <v>61</v>
      </c>
      <c r="CK72" s="13">
        <v>67</v>
      </c>
      <c r="CL72" s="13">
        <v>36</v>
      </c>
      <c r="CM72" s="13">
        <v>675</v>
      </c>
      <c r="CN72" s="13">
        <v>125</v>
      </c>
      <c r="CO72" s="13">
        <v>550</v>
      </c>
      <c r="CP72" s="13">
        <v>4</v>
      </c>
      <c r="CQ72" s="13">
        <v>13</v>
      </c>
      <c r="CR72" s="13">
        <v>7</v>
      </c>
      <c r="CS72" s="13">
        <v>6</v>
      </c>
      <c r="CT72" s="13">
        <v>2</v>
      </c>
      <c r="CU72" s="13">
        <v>4</v>
      </c>
      <c r="CV72" s="13" t="s">
        <v>17</v>
      </c>
      <c r="CW72" s="13">
        <v>4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>
        <v>2</v>
      </c>
      <c r="DC72" s="13">
        <v>4</v>
      </c>
      <c r="DD72" s="13" t="s">
        <v>17</v>
      </c>
      <c r="DE72" s="13">
        <v>4</v>
      </c>
      <c r="DF72" s="13">
        <v>1</v>
      </c>
      <c r="DG72" s="13">
        <v>4</v>
      </c>
      <c r="DH72" s="13" t="s">
        <v>17</v>
      </c>
      <c r="DI72" s="13">
        <v>4</v>
      </c>
      <c r="DJ72" s="13">
        <v>1</v>
      </c>
      <c r="DK72" s="13" t="s">
        <v>17</v>
      </c>
      <c r="DL72" s="13" t="s">
        <v>17</v>
      </c>
      <c r="DM72" s="13" t="s">
        <v>17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192</v>
      </c>
      <c r="DS72" s="13">
        <v>5879</v>
      </c>
      <c r="DT72" s="13">
        <v>2648</v>
      </c>
      <c r="DU72" s="13">
        <v>3230</v>
      </c>
      <c r="DV72" s="13">
        <v>7</v>
      </c>
      <c r="DW72" s="13">
        <v>15</v>
      </c>
      <c r="DX72" s="13">
        <v>9</v>
      </c>
      <c r="DY72" s="13">
        <v>6</v>
      </c>
      <c r="DZ72" s="13">
        <v>163</v>
      </c>
      <c r="EA72" s="13">
        <v>5805</v>
      </c>
      <c r="EB72" s="13">
        <v>2609</v>
      </c>
      <c r="EC72" s="13">
        <v>3196</v>
      </c>
      <c r="ED72" s="13">
        <v>117</v>
      </c>
      <c r="EE72" s="13">
        <v>5184</v>
      </c>
      <c r="EF72" s="13">
        <v>2234</v>
      </c>
      <c r="EG72" s="13">
        <v>2950</v>
      </c>
      <c r="EH72" s="13">
        <v>46</v>
      </c>
      <c r="EI72" s="13">
        <v>621</v>
      </c>
      <c r="EJ72" s="13">
        <v>375</v>
      </c>
      <c r="EK72" s="13">
        <v>246</v>
      </c>
      <c r="EL72" s="13">
        <v>22</v>
      </c>
      <c r="EM72" s="13">
        <v>59</v>
      </c>
      <c r="EN72" s="13">
        <v>30</v>
      </c>
      <c r="EO72" s="13">
        <v>28</v>
      </c>
    </row>
    <row r="73" spans="1:145" ht="15" customHeight="1">
      <c r="A73" s="9" t="s">
        <v>20</v>
      </c>
      <c r="B73" s="8">
        <v>1724</v>
      </c>
      <c r="C73" s="13">
        <v>12933</v>
      </c>
      <c r="D73" s="13">
        <v>5377</v>
      </c>
      <c r="E73" s="13">
        <v>7462</v>
      </c>
      <c r="F73" s="13">
        <v>1201</v>
      </c>
      <c r="G73" s="13">
        <v>4568</v>
      </c>
      <c r="H73" s="13">
        <v>1693</v>
      </c>
      <c r="I73" s="13">
        <v>2875</v>
      </c>
      <c r="J73" s="13">
        <v>523</v>
      </c>
      <c r="K73" s="13">
        <v>8365</v>
      </c>
      <c r="L73" s="13">
        <v>3684</v>
      </c>
      <c r="M73" s="13">
        <v>4587</v>
      </c>
      <c r="N73" s="13">
        <v>521</v>
      </c>
      <c r="O73" s="13">
        <v>8357</v>
      </c>
      <c r="P73" s="13">
        <v>3683</v>
      </c>
      <c r="Q73" s="13">
        <v>4580</v>
      </c>
      <c r="R73" s="13">
        <v>2</v>
      </c>
      <c r="S73" s="13">
        <v>8</v>
      </c>
      <c r="T73" s="13">
        <v>1</v>
      </c>
      <c r="U73" s="13">
        <v>7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378</v>
      </c>
      <c r="AA73" s="13">
        <v>3110</v>
      </c>
      <c r="AB73" s="13">
        <v>1290</v>
      </c>
      <c r="AC73" s="13">
        <v>1795</v>
      </c>
      <c r="AD73" s="13">
        <v>172</v>
      </c>
      <c r="AE73" s="13">
        <v>599</v>
      </c>
      <c r="AF73" s="13">
        <v>220</v>
      </c>
      <c r="AG73" s="13">
        <v>379</v>
      </c>
      <c r="AH73" s="13">
        <v>206</v>
      </c>
      <c r="AI73" s="13">
        <v>2511</v>
      </c>
      <c r="AJ73" s="13">
        <v>1070</v>
      </c>
      <c r="AK73" s="13">
        <v>1416</v>
      </c>
      <c r="AL73" s="13">
        <v>201</v>
      </c>
      <c r="AM73" s="13">
        <v>2460</v>
      </c>
      <c r="AN73" s="13">
        <v>1039</v>
      </c>
      <c r="AO73" s="13">
        <v>1396</v>
      </c>
      <c r="AP73" s="13">
        <v>5</v>
      </c>
      <c r="AQ73" s="13">
        <v>51</v>
      </c>
      <c r="AR73" s="13">
        <v>31</v>
      </c>
      <c r="AS73" s="13">
        <v>20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119</v>
      </c>
      <c r="AY73" s="13">
        <v>1655</v>
      </c>
      <c r="AZ73" s="13">
        <v>801</v>
      </c>
      <c r="BA73" s="13">
        <v>854</v>
      </c>
      <c r="BB73" s="13">
        <v>34</v>
      </c>
      <c r="BC73" s="13">
        <v>123</v>
      </c>
      <c r="BD73" s="13">
        <v>40</v>
      </c>
      <c r="BE73" s="13">
        <v>83</v>
      </c>
      <c r="BF73" s="13">
        <v>85</v>
      </c>
      <c r="BG73" s="13">
        <v>1532</v>
      </c>
      <c r="BH73" s="13">
        <v>761</v>
      </c>
      <c r="BI73" s="13">
        <v>771</v>
      </c>
      <c r="BJ73" s="13">
        <v>63</v>
      </c>
      <c r="BK73" s="13">
        <v>777</v>
      </c>
      <c r="BL73" s="13">
        <v>361</v>
      </c>
      <c r="BM73" s="13">
        <v>416</v>
      </c>
      <c r="BN73" s="13">
        <v>22</v>
      </c>
      <c r="BO73" s="13">
        <v>755</v>
      </c>
      <c r="BP73" s="13">
        <v>400</v>
      </c>
      <c r="BQ73" s="13">
        <v>355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270</v>
      </c>
      <c r="BW73" s="13">
        <v>8565</v>
      </c>
      <c r="BX73" s="13">
        <v>2501</v>
      </c>
      <c r="BY73" s="13">
        <v>6064</v>
      </c>
      <c r="BZ73" s="13">
        <v>146</v>
      </c>
      <c r="CA73" s="13">
        <v>739</v>
      </c>
      <c r="CB73" s="13">
        <v>206</v>
      </c>
      <c r="CC73" s="13">
        <v>533</v>
      </c>
      <c r="CD73" s="13">
        <v>123</v>
      </c>
      <c r="CE73" s="13">
        <v>7823</v>
      </c>
      <c r="CF73" s="13">
        <v>2295</v>
      </c>
      <c r="CG73" s="13">
        <v>5528</v>
      </c>
      <c r="CH73" s="13">
        <v>50</v>
      </c>
      <c r="CI73" s="13">
        <v>636</v>
      </c>
      <c r="CJ73" s="13">
        <v>175</v>
      </c>
      <c r="CK73" s="13">
        <v>461</v>
      </c>
      <c r="CL73" s="13">
        <v>73</v>
      </c>
      <c r="CM73" s="13">
        <v>7187</v>
      </c>
      <c r="CN73" s="13">
        <v>2120</v>
      </c>
      <c r="CO73" s="13">
        <v>5067</v>
      </c>
      <c r="CP73" s="13">
        <v>1</v>
      </c>
      <c r="CQ73" s="13">
        <v>3</v>
      </c>
      <c r="CR73" s="13" t="s">
        <v>17</v>
      </c>
      <c r="CS73" s="13">
        <v>3</v>
      </c>
      <c r="CT73" s="13">
        <v>3</v>
      </c>
      <c r="CU73" s="13">
        <v>18</v>
      </c>
      <c r="CV73" s="13">
        <v>5</v>
      </c>
      <c r="CW73" s="13">
        <v>13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>
        <v>3</v>
      </c>
      <c r="DC73" s="13">
        <v>18</v>
      </c>
      <c r="DD73" s="13">
        <v>5</v>
      </c>
      <c r="DE73" s="13">
        <v>13</v>
      </c>
      <c r="DF73" s="13">
        <v>1</v>
      </c>
      <c r="DG73" s="13">
        <v>3</v>
      </c>
      <c r="DH73" s="13" t="s">
        <v>17</v>
      </c>
      <c r="DI73" s="13">
        <v>3</v>
      </c>
      <c r="DJ73" s="13">
        <v>2</v>
      </c>
      <c r="DK73" s="13">
        <v>15</v>
      </c>
      <c r="DL73" s="13">
        <v>5</v>
      </c>
      <c r="DM73" s="13">
        <v>10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402</v>
      </c>
      <c r="DS73" s="13">
        <v>13104</v>
      </c>
      <c r="DT73" s="13">
        <v>6718</v>
      </c>
      <c r="DU73" s="13">
        <v>6248</v>
      </c>
      <c r="DV73" s="13">
        <v>14</v>
      </c>
      <c r="DW73" s="13">
        <v>24</v>
      </c>
      <c r="DX73" s="13">
        <v>16</v>
      </c>
      <c r="DY73" s="13">
        <v>8</v>
      </c>
      <c r="DZ73" s="13">
        <v>351</v>
      </c>
      <c r="EA73" s="13">
        <v>12948</v>
      </c>
      <c r="EB73" s="13">
        <v>6623</v>
      </c>
      <c r="EC73" s="13">
        <v>6187</v>
      </c>
      <c r="ED73" s="13">
        <v>241</v>
      </c>
      <c r="EE73" s="13">
        <v>11988</v>
      </c>
      <c r="EF73" s="13">
        <v>6089</v>
      </c>
      <c r="EG73" s="13">
        <v>5761</v>
      </c>
      <c r="EH73" s="13">
        <v>110</v>
      </c>
      <c r="EI73" s="13">
        <v>960</v>
      </c>
      <c r="EJ73" s="13">
        <v>534</v>
      </c>
      <c r="EK73" s="13">
        <v>426</v>
      </c>
      <c r="EL73" s="13">
        <v>37</v>
      </c>
      <c r="EM73" s="13">
        <v>132</v>
      </c>
      <c r="EN73" s="13">
        <v>79</v>
      </c>
      <c r="EO73" s="13">
        <v>53</v>
      </c>
    </row>
    <row r="74" spans="1:145" ht="15" customHeight="1">
      <c r="A74" s="9" t="s">
        <v>21</v>
      </c>
      <c r="B74" s="8">
        <v>285</v>
      </c>
      <c r="C74" s="13">
        <v>2121</v>
      </c>
      <c r="D74" s="13">
        <v>854</v>
      </c>
      <c r="E74" s="13">
        <v>1267</v>
      </c>
      <c r="F74" s="13">
        <v>202</v>
      </c>
      <c r="G74" s="13">
        <v>783</v>
      </c>
      <c r="H74" s="13">
        <v>266</v>
      </c>
      <c r="I74" s="13">
        <v>517</v>
      </c>
      <c r="J74" s="13">
        <v>83</v>
      </c>
      <c r="K74" s="13">
        <v>1338</v>
      </c>
      <c r="L74" s="13">
        <v>588</v>
      </c>
      <c r="M74" s="13">
        <v>750</v>
      </c>
      <c r="N74" s="13">
        <v>82</v>
      </c>
      <c r="O74" s="13">
        <v>1332</v>
      </c>
      <c r="P74" s="13">
        <v>585</v>
      </c>
      <c r="Q74" s="13">
        <v>747</v>
      </c>
      <c r="R74" s="13">
        <v>1</v>
      </c>
      <c r="S74" s="13">
        <v>6</v>
      </c>
      <c r="T74" s="13">
        <v>3</v>
      </c>
      <c r="U74" s="13">
        <v>3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69</v>
      </c>
      <c r="AA74" s="13">
        <v>588</v>
      </c>
      <c r="AB74" s="13">
        <v>285</v>
      </c>
      <c r="AC74" s="13">
        <v>283</v>
      </c>
      <c r="AD74" s="13">
        <v>30</v>
      </c>
      <c r="AE74" s="13">
        <v>98</v>
      </c>
      <c r="AF74" s="13">
        <v>33</v>
      </c>
      <c r="AG74" s="13">
        <v>65</v>
      </c>
      <c r="AH74" s="13">
        <v>39</v>
      </c>
      <c r="AI74" s="13">
        <v>490</v>
      </c>
      <c r="AJ74" s="13">
        <v>252</v>
      </c>
      <c r="AK74" s="13">
        <v>218</v>
      </c>
      <c r="AL74" s="13">
        <v>39</v>
      </c>
      <c r="AM74" s="13">
        <v>490</v>
      </c>
      <c r="AN74" s="13">
        <v>252</v>
      </c>
      <c r="AO74" s="13">
        <v>218</v>
      </c>
      <c r="AP74" s="13" t="s">
        <v>17</v>
      </c>
      <c r="AQ74" s="13" t="s">
        <v>17</v>
      </c>
      <c r="AR74" s="13" t="s">
        <v>17</v>
      </c>
      <c r="AS74" s="13" t="s">
        <v>17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16</v>
      </c>
      <c r="AY74" s="13">
        <v>139</v>
      </c>
      <c r="AZ74" s="13">
        <v>39</v>
      </c>
      <c r="BA74" s="13">
        <v>100</v>
      </c>
      <c r="BB74" s="13">
        <v>5</v>
      </c>
      <c r="BC74" s="13">
        <v>26</v>
      </c>
      <c r="BD74" s="13">
        <v>2</v>
      </c>
      <c r="BE74" s="13">
        <v>24</v>
      </c>
      <c r="BF74" s="13">
        <v>11</v>
      </c>
      <c r="BG74" s="13">
        <v>113</v>
      </c>
      <c r="BH74" s="13">
        <v>37</v>
      </c>
      <c r="BI74" s="13">
        <v>76</v>
      </c>
      <c r="BJ74" s="13">
        <v>9</v>
      </c>
      <c r="BK74" s="13">
        <v>84</v>
      </c>
      <c r="BL74" s="13">
        <v>15</v>
      </c>
      <c r="BM74" s="13">
        <v>69</v>
      </c>
      <c r="BN74" s="13">
        <v>2</v>
      </c>
      <c r="BO74" s="13">
        <v>29</v>
      </c>
      <c r="BP74" s="13">
        <v>22</v>
      </c>
      <c r="BQ74" s="13">
        <v>7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37</v>
      </c>
      <c r="BW74" s="13">
        <v>409</v>
      </c>
      <c r="BX74" s="13">
        <v>114</v>
      </c>
      <c r="BY74" s="13">
        <v>295</v>
      </c>
      <c r="BZ74" s="13">
        <v>19</v>
      </c>
      <c r="CA74" s="13">
        <v>110</v>
      </c>
      <c r="CB74" s="13">
        <v>26</v>
      </c>
      <c r="CC74" s="13">
        <v>84</v>
      </c>
      <c r="CD74" s="13">
        <v>18</v>
      </c>
      <c r="CE74" s="13">
        <v>299</v>
      </c>
      <c r="CF74" s="13">
        <v>88</v>
      </c>
      <c r="CG74" s="13">
        <v>211</v>
      </c>
      <c r="CH74" s="13">
        <v>12</v>
      </c>
      <c r="CI74" s="13">
        <v>140</v>
      </c>
      <c r="CJ74" s="13">
        <v>34</v>
      </c>
      <c r="CK74" s="13">
        <v>106</v>
      </c>
      <c r="CL74" s="13">
        <v>6</v>
      </c>
      <c r="CM74" s="13">
        <v>159</v>
      </c>
      <c r="CN74" s="13">
        <v>54</v>
      </c>
      <c r="CO74" s="13">
        <v>105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>
        <v>1</v>
      </c>
      <c r="CU74" s="13">
        <v>4</v>
      </c>
      <c r="CV74" s="13">
        <v>1</v>
      </c>
      <c r="CW74" s="13">
        <v>3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>
        <v>1</v>
      </c>
      <c r="DC74" s="13">
        <v>4</v>
      </c>
      <c r="DD74" s="13">
        <v>1</v>
      </c>
      <c r="DE74" s="13">
        <v>3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>
        <v>1</v>
      </c>
      <c r="DK74" s="13">
        <v>4</v>
      </c>
      <c r="DL74" s="13">
        <v>1</v>
      </c>
      <c r="DM74" s="13">
        <v>3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55</v>
      </c>
      <c r="DS74" s="13">
        <v>2037</v>
      </c>
      <c r="DT74" s="13">
        <v>1082</v>
      </c>
      <c r="DU74" s="13">
        <v>955</v>
      </c>
      <c r="DV74" s="13" t="s">
        <v>17</v>
      </c>
      <c r="DW74" s="13" t="s">
        <v>17</v>
      </c>
      <c r="DX74" s="13" t="s">
        <v>17</v>
      </c>
      <c r="DY74" s="13" t="s">
        <v>17</v>
      </c>
      <c r="DZ74" s="13">
        <v>52</v>
      </c>
      <c r="EA74" s="13">
        <v>2025</v>
      </c>
      <c r="EB74" s="13">
        <v>1073</v>
      </c>
      <c r="EC74" s="13">
        <v>952</v>
      </c>
      <c r="ED74" s="13">
        <v>37</v>
      </c>
      <c r="EE74" s="13">
        <v>1937</v>
      </c>
      <c r="EF74" s="13">
        <v>1012</v>
      </c>
      <c r="EG74" s="13">
        <v>925</v>
      </c>
      <c r="EH74" s="13">
        <v>15</v>
      </c>
      <c r="EI74" s="13">
        <v>88</v>
      </c>
      <c r="EJ74" s="13">
        <v>61</v>
      </c>
      <c r="EK74" s="13">
        <v>27</v>
      </c>
      <c r="EL74" s="13">
        <v>3</v>
      </c>
      <c r="EM74" s="13">
        <v>12</v>
      </c>
      <c r="EN74" s="13">
        <v>9</v>
      </c>
      <c r="EO74" s="13">
        <v>3</v>
      </c>
    </row>
    <row r="75" spans="1:145" ht="15" customHeight="1">
      <c r="A75" s="9" t="s">
        <v>22</v>
      </c>
      <c r="B75" s="8">
        <v>306</v>
      </c>
      <c r="C75" s="13">
        <v>2731</v>
      </c>
      <c r="D75" s="13">
        <v>1114</v>
      </c>
      <c r="E75" s="13">
        <v>1579</v>
      </c>
      <c r="F75" s="13">
        <v>200</v>
      </c>
      <c r="G75" s="13">
        <v>813</v>
      </c>
      <c r="H75" s="13">
        <v>300</v>
      </c>
      <c r="I75" s="13">
        <v>513</v>
      </c>
      <c r="J75" s="13">
        <v>106</v>
      </c>
      <c r="K75" s="13">
        <v>1918</v>
      </c>
      <c r="L75" s="13">
        <v>814</v>
      </c>
      <c r="M75" s="13">
        <v>1066</v>
      </c>
      <c r="N75" s="13">
        <v>106</v>
      </c>
      <c r="O75" s="13">
        <v>1918</v>
      </c>
      <c r="P75" s="13">
        <v>814</v>
      </c>
      <c r="Q75" s="13">
        <v>1066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77</v>
      </c>
      <c r="AA75" s="13">
        <v>631</v>
      </c>
      <c r="AB75" s="13">
        <v>182</v>
      </c>
      <c r="AC75" s="13">
        <v>449</v>
      </c>
      <c r="AD75" s="13">
        <v>31</v>
      </c>
      <c r="AE75" s="13">
        <v>130</v>
      </c>
      <c r="AF75" s="13">
        <v>30</v>
      </c>
      <c r="AG75" s="13">
        <v>100</v>
      </c>
      <c r="AH75" s="13">
        <v>46</v>
      </c>
      <c r="AI75" s="13">
        <v>501</v>
      </c>
      <c r="AJ75" s="13">
        <v>152</v>
      </c>
      <c r="AK75" s="13">
        <v>349</v>
      </c>
      <c r="AL75" s="13">
        <v>46</v>
      </c>
      <c r="AM75" s="13">
        <v>501</v>
      </c>
      <c r="AN75" s="13">
        <v>152</v>
      </c>
      <c r="AO75" s="13">
        <v>349</v>
      </c>
      <c r="AP75" s="13" t="s">
        <v>17</v>
      </c>
      <c r="AQ75" s="13" t="s">
        <v>17</v>
      </c>
      <c r="AR75" s="13" t="s">
        <v>17</v>
      </c>
      <c r="AS75" s="13" t="s">
        <v>17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18</v>
      </c>
      <c r="AY75" s="13">
        <v>206</v>
      </c>
      <c r="AZ75" s="13">
        <v>95</v>
      </c>
      <c r="BA75" s="13">
        <v>111</v>
      </c>
      <c r="BB75" s="13">
        <v>6</v>
      </c>
      <c r="BC75" s="13">
        <v>15</v>
      </c>
      <c r="BD75" s="13">
        <v>4</v>
      </c>
      <c r="BE75" s="13">
        <v>11</v>
      </c>
      <c r="BF75" s="13">
        <v>12</v>
      </c>
      <c r="BG75" s="13">
        <v>191</v>
      </c>
      <c r="BH75" s="13">
        <v>91</v>
      </c>
      <c r="BI75" s="13">
        <v>100</v>
      </c>
      <c r="BJ75" s="13">
        <v>8</v>
      </c>
      <c r="BK75" s="13">
        <v>89</v>
      </c>
      <c r="BL75" s="13">
        <v>48</v>
      </c>
      <c r="BM75" s="13">
        <v>41</v>
      </c>
      <c r="BN75" s="13">
        <v>4</v>
      </c>
      <c r="BO75" s="13">
        <v>102</v>
      </c>
      <c r="BP75" s="13">
        <v>43</v>
      </c>
      <c r="BQ75" s="13">
        <v>59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39</v>
      </c>
      <c r="BW75" s="13">
        <v>360</v>
      </c>
      <c r="BX75" s="13">
        <v>111</v>
      </c>
      <c r="BY75" s="13">
        <v>249</v>
      </c>
      <c r="BZ75" s="13">
        <v>22</v>
      </c>
      <c r="CA75" s="13">
        <v>86</v>
      </c>
      <c r="CB75" s="13">
        <v>32</v>
      </c>
      <c r="CC75" s="13">
        <v>54</v>
      </c>
      <c r="CD75" s="13">
        <v>17</v>
      </c>
      <c r="CE75" s="13">
        <v>274</v>
      </c>
      <c r="CF75" s="13">
        <v>79</v>
      </c>
      <c r="CG75" s="13">
        <v>195</v>
      </c>
      <c r="CH75" s="13">
        <v>8</v>
      </c>
      <c r="CI75" s="13">
        <v>75</v>
      </c>
      <c r="CJ75" s="13">
        <v>16</v>
      </c>
      <c r="CK75" s="13">
        <v>59</v>
      </c>
      <c r="CL75" s="13">
        <v>9</v>
      </c>
      <c r="CM75" s="13">
        <v>199</v>
      </c>
      <c r="CN75" s="13">
        <v>63</v>
      </c>
      <c r="CO75" s="13">
        <v>136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65</v>
      </c>
      <c r="DS75" s="13">
        <v>1259</v>
      </c>
      <c r="DT75" s="13">
        <v>647</v>
      </c>
      <c r="DU75" s="13">
        <v>612</v>
      </c>
      <c r="DV75" s="13">
        <v>5</v>
      </c>
      <c r="DW75" s="13">
        <v>9</v>
      </c>
      <c r="DX75" s="13">
        <v>3</v>
      </c>
      <c r="DY75" s="13">
        <v>6</v>
      </c>
      <c r="DZ75" s="13">
        <v>56</v>
      </c>
      <c r="EA75" s="13">
        <v>1242</v>
      </c>
      <c r="EB75" s="13">
        <v>642</v>
      </c>
      <c r="EC75" s="13">
        <v>600</v>
      </c>
      <c r="ED75" s="13">
        <v>49</v>
      </c>
      <c r="EE75" s="13">
        <v>1201</v>
      </c>
      <c r="EF75" s="13">
        <v>621</v>
      </c>
      <c r="EG75" s="13">
        <v>580</v>
      </c>
      <c r="EH75" s="13">
        <v>7</v>
      </c>
      <c r="EI75" s="13">
        <v>41</v>
      </c>
      <c r="EJ75" s="13">
        <v>21</v>
      </c>
      <c r="EK75" s="13">
        <v>20</v>
      </c>
      <c r="EL75" s="13">
        <v>4</v>
      </c>
      <c r="EM75" s="13">
        <v>8</v>
      </c>
      <c r="EN75" s="13">
        <v>2</v>
      </c>
      <c r="EO75" s="13">
        <v>6</v>
      </c>
    </row>
    <row r="76" spans="1:145" ht="15" customHeight="1">
      <c r="A76" s="9" t="s">
        <v>23</v>
      </c>
      <c r="B76" s="8">
        <v>255</v>
      </c>
      <c r="C76" s="13">
        <v>1465</v>
      </c>
      <c r="D76" s="13">
        <v>532</v>
      </c>
      <c r="E76" s="13">
        <v>933</v>
      </c>
      <c r="F76" s="13">
        <v>204</v>
      </c>
      <c r="G76" s="13">
        <v>790</v>
      </c>
      <c r="H76" s="13">
        <v>245</v>
      </c>
      <c r="I76" s="13">
        <v>545</v>
      </c>
      <c r="J76" s="13">
        <v>51</v>
      </c>
      <c r="K76" s="13">
        <v>675</v>
      </c>
      <c r="L76" s="13">
        <v>287</v>
      </c>
      <c r="M76" s="13">
        <v>388</v>
      </c>
      <c r="N76" s="13">
        <v>50</v>
      </c>
      <c r="O76" s="13">
        <v>673</v>
      </c>
      <c r="P76" s="13">
        <v>286</v>
      </c>
      <c r="Q76" s="13">
        <v>387</v>
      </c>
      <c r="R76" s="13">
        <v>1</v>
      </c>
      <c r="S76" s="13">
        <v>2</v>
      </c>
      <c r="T76" s="13">
        <v>1</v>
      </c>
      <c r="U76" s="13">
        <v>1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61</v>
      </c>
      <c r="AA76" s="13">
        <v>361</v>
      </c>
      <c r="AB76" s="13">
        <v>120</v>
      </c>
      <c r="AC76" s="13">
        <v>241</v>
      </c>
      <c r="AD76" s="13">
        <v>25</v>
      </c>
      <c r="AE76" s="13">
        <v>73</v>
      </c>
      <c r="AF76" s="13">
        <v>27</v>
      </c>
      <c r="AG76" s="13">
        <v>46</v>
      </c>
      <c r="AH76" s="13">
        <v>36</v>
      </c>
      <c r="AI76" s="13">
        <v>288</v>
      </c>
      <c r="AJ76" s="13">
        <v>93</v>
      </c>
      <c r="AK76" s="13">
        <v>195</v>
      </c>
      <c r="AL76" s="13">
        <v>36</v>
      </c>
      <c r="AM76" s="13">
        <v>288</v>
      </c>
      <c r="AN76" s="13">
        <v>93</v>
      </c>
      <c r="AO76" s="13">
        <v>195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21</v>
      </c>
      <c r="AY76" s="13">
        <v>532</v>
      </c>
      <c r="AZ76" s="13">
        <v>276</v>
      </c>
      <c r="BA76" s="13">
        <v>256</v>
      </c>
      <c r="BB76" s="13">
        <v>11</v>
      </c>
      <c r="BC76" s="13">
        <v>18</v>
      </c>
      <c r="BD76" s="13">
        <v>12</v>
      </c>
      <c r="BE76" s="13">
        <v>6</v>
      </c>
      <c r="BF76" s="13">
        <v>10</v>
      </c>
      <c r="BG76" s="13">
        <v>514</v>
      </c>
      <c r="BH76" s="13">
        <v>264</v>
      </c>
      <c r="BI76" s="13">
        <v>250</v>
      </c>
      <c r="BJ76" s="13">
        <v>8</v>
      </c>
      <c r="BK76" s="13">
        <v>97</v>
      </c>
      <c r="BL76" s="13">
        <v>51</v>
      </c>
      <c r="BM76" s="13">
        <v>46</v>
      </c>
      <c r="BN76" s="13">
        <v>2</v>
      </c>
      <c r="BO76" s="13">
        <v>417</v>
      </c>
      <c r="BP76" s="13">
        <v>213</v>
      </c>
      <c r="BQ76" s="13">
        <v>204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47</v>
      </c>
      <c r="BW76" s="13">
        <v>568</v>
      </c>
      <c r="BX76" s="13">
        <v>126</v>
      </c>
      <c r="BY76" s="13">
        <v>442</v>
      </c>
      <c r="BZ76" s="13">
        <v>23</v>
      </c>
      <c r="CA76" s="13">
        <v>118</v>
      </c>
      <c r="CB76" s="13">
        <v>41</v>
      </c>
      <c r="CC76" s="13">
        <v>77</v>
      </c>
      <c r="CD76" s="13">
        <v>23</v>
      </c>
      <c r="CE76" s="13">
        <v>440</v>
      </c>
      <c r="CF76" s="13">
        <v>85</v>
      </c>
      <c r="CG76" s="13">
        <v>355</v>
      </c>
      <c r="CH76" s="13">
        <v>8</v>
      </c>
      <c r="CI76" s="13">
        <v>146</v>
      </c>
      <c r="CJ76" s="13">
        <v>22</v>
      </c>
      <c r="CK76" s="13">
        <v>124</v>
      </c>
      <c r="CL76" s="13">
        <v>15</v>
      </c>
      <c r="CM76" s="13">
        <v>294</v>
      </c>
      <c r="CN76" s="13">
        <v>63</v>
      </c>
      <c r="CO76" s="13">
        <v>231</v>
      </c>
      <c r="CP76" s="13">
        <v>1</v>
      </c>
      <c r="CQ76" s="13">
        <v>10</v>
      </c>
      <c r="CR76" s="13" t="s">
        <v>17</v>
      </c>
      <c r="CS76" s="13">
        <v>10</v>
      </c>
      <c r="CT76" s="13">
        <v>28</v>
      </c>
      <c r="CU76" s="13">
        <v>325</v>
      </c>
      <c r="CV76" s="13">
        <v>172</v>
      </c>
      <c r="CW76" s="13">
        <v>153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28</v>
      </c>
      <c r="DC76" s="13">
        <v>325</v>
      </c>
      <c r="DD76" s="13">
        <v>172</v>
      </c>
      <c r="DE76" s="13">
        <v>153</v>
      </c>
      <c r="DF76" s="13">
        <v>28</v>
      </c>
      <c r="DG76" s="13">
        <v>325</v>
      </c>
      <c r="DH76" s="13">
        <v>172</v>
      </c>
      <c r="DI76" s="13">
        <v>153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39</v>
      </c>
      <c r="DS76" s="13">
        <v>417</v>
      </c>
      <c r="DT76" s="13">
        <v>230</v>
      </c>
      <c r="DU76" s="13">
        <v>187</v>
      </c>
      <c r="DV76" s="13">
        <v>5</v>
      </c>
      <c r="DW76" s="13">
        <v>7</v>
      </c>
      <c r="DX76" s="13">
        <v>6</v>
      </c>
      <c r="DY76" s="13">
        <v>1</v>
      </c>
      <c r="DZ76" s="13">
        <v>33</v>
      </c>
      <c r="EA76" s="13">
        <v>407</v>
      </c>
      <c r="EB76" s="13">
        <v>222</v>
      </c>
      <c r="EC76" s="13">
        <v>185</v>
      </c>
      <c r="ED76" s="13">
        <v>28</v>
      </c>
      <c r="EE76" s="13">
        <v>323</v>
      </c>
      <c r="EF76" s="13">
        <v>185</v>
      </c>
      <c r="EG76" s="13">
        <v>138</v>
      </c>
      <c r="EH76" s="13">
        <v>5</v>
      </c>
      <c r="EI76" s="13">
        <v>84</v>
      </c>
      <c r="EJ76" s="13">
        <v>37</v>
      </c>
      <c r="EK76" s="13">
        <v>47</v>
      </c>
      <c r="EL76" s="13">
        <v>1</v>
      </c>
      <c r="EM76" s="13">
        <v>3</v>
      </c>
      <c r="EN76" s="13">
        <v>2</v>
      </c>
      <c r="EO76" s="13">
        <v>1</v>
      </c>
    </row>
    <row r="77" spans="1:145" ht="15" customHeight="1">
      <c r="A77" s="9" t="s">
        <v>24</v>
      </c>
      <c r="B77" s="8">
        <v>317</v>
      </c>
      <c r="C77" s="13">
        <v>1895</v>
      </c>
      <c r="D77" s="13">
        <v>730</v>
      </c>
      <c r="E77" s="13">
        <v>1165</v>
      </c>
      <c r="F77" s="13">
        <v>250</v>
      </c>
      <c r="G77" s="13">
        <v>965</v>
      </c>
      <c r="H77" s="13">
        <v>311</v>
      </c>
      <c r="I77" s="13">
        <v>654</v>
      </c>
      <c r="J77" s="13">
        <v>67</v>
      </c>
      <c r="K77" s="13">
        <v>930</v>
      </c>
      <c r="L77" s="13">
        <v>419</v>
      </c>
      <c r="M77" s="13">
        <v>511</v>
      </c>
      <c r="N77" s="13">
        <v>67</v>
      </c>
      <c r="O77" s="13">
        <v>930</v>
      </c>
      <c r="P77" s="13">
        <v>419</v>
      </c>
      <c r="Q77" s="13">
        <v>511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79</v>
      </c>
      <c r="AA77" s="13">
        <v>471</v>
      </c>
      <c r="AB77" s="13">
        <v>157</v>
      </c>
      <c r="AC77" s="13">
        <v>314</v>
      </c>
      <c r="AD77" s="13">
        <v>42</v>
      </c>
      <c r="AE77" s="13">
        <v>154</v>
      </c>
      <c r="AF77" s="13">
        <v>58</v>
      </c>
      <c r="AG77" s="13">
        <v>96</v>
      </c>
      <c r="AH77" s="13">
        <v>37</v>
      </c>
      <c r="AI77" s="13">
        <v>317</v>
      </c>
      <c r="AJ77" s="13">
        <v>99</v>
      </c>
      <c r="AK77" s="13">
        <v>218</v>
      </c>
      <c r="AL77" s="13">
        <v>35</v>
      </c>
      <c r="AM77" s="13">
        <v>305</v>
      </c>
      <c r="AN77" s="13">
        <v>97</v>
      </c>
      <c r="AO77" s="13">
        <v>208</v>
      </c>
      <c r="AP77" s="13">
        <v>2</v>
      </c>
      <c r="AQ77" s="13">
        <v>12</v>
      </c>
      <c r="AR77" s="13">
        <v>2</v>
      </c>
      <c r="AS77" s="13">
        <v>10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24</v>
      </c>
      <c r="AY77" s="13">
        <v>213</v>
      </c>
      <c r="AZ77" s="13">
        <v>104</v>
      </c>
      <c r="BA77" s="13">
        <v>109</v>
      </c>
      <c r="BB77" s="13">
        <v>6</v>
      </c>
      <c r="BC77" s="13">
        <v>13</v>
      </c>
      <c r="BD77" s="13">
        <v>2</v>
      </c>
      <c r="BE77" s="13">
        <v>11</v>
      </c>
      <c r="BF77" s="13">
        <v>17</v>
      </c>
      <c r="BG77" s="13">
        <v>197</v>
      </c>
      <c r="BH77" s="13">
        <v>100</v>
      </c>
      <c r="BI77" s="13">
        <v>97</v>
      </c>
      <c r="BJ77" s="13">
        <v>14</v>
      </c>
      <c r="BK77" s="13">
        <v>136</v>
      </c>
      <c r="BL77" s="13">
        <v>56</v>
      </c>
      <c r="BM77" s="13">
        <v>80</v>
      </c>
      <c r="BN77" s="13">
        <v>3</v>
      </c>
      <c r="BO77" s="13">
        <v>61</v>
      </c>
      <c r="BP77" s="13">
        <v>44</v>
      </c>
      <c r="BQ77" s="13">
        <v>17</v>
      </c>
      <c r="BR77" s="13">
        <v>1</v>
      </c>
      <c r="BS77" s="13">
        <v>3</v>
      </c>
      <c r="BT77" s="13">
        <v>2</v>
      </c>
      <c r="BU77" s="13">
        <v>1</v>
      </c>
      <c r="BV77" s="13">
        <v>39</v>
      </c>
      <c r="BW77" s="13">
        <v>520</v>
      </c>
      <c r="BX77" s="13">
        <v>269</v>
      </c>
      <c r="BY77" s="13">
        <v>251</v>
      </c>
      <c r="BZ77" s="13">
        <v>18</v>
      </c>
      <c r="CA77" s="13">
        <v>84</v>
      </c>
      <c r="CB77" s="13">
        <v>28</v>
      </c>
      <c r="CC77" s="13">
        <v>56</v>
      </c>
      <c r="CD77" s="13">
        <v>21</v>
      </c>
      <c r="CE77" s="13">
        <v>436</v>
      </c>
      <c r="CF77" s="13">
        <v>241</v>
      </c>
      <c r="CG77" s="13">
        <v>195</v>
      </c>
      <c r="CH77" s="13">
        <v>9</v>
      </c>
      <c r="CI77" s="13">
        <v>97</v>
      </c>
      <c r="CJ77" s="13">
        <v>23</v>
      </c>
      <c r="CK77" s="13">
        <v>74</v>
      </c>
      <c r="CL77" s="13">
        <v>12</v>
      </c>
      <c r="CM77" s="13">
        <v>339</v>
      </c>
      <c r="CN77" s="13">
        <v>218</v>
      </c>
      <c r="CO77" s="13">
        <v>121</v>
      </c>
      <c r="CP77" s="13" t="s">
        <v>17</v>
      </c>
      <c r="CQ77" s="13" t="s">
        <v>17</v>
      </c>
      <c r="CR77" s="13" t="s">
        <v>17</v>
      </c>
      <c r="CS77" s="13" t="s">
        <v>17</v>
      </c>
      <c r="CT77" s="13">
        <v>1</v>
      </c>
      <c r="CU77" s="13">
        <v>4</v>
      </c>
      <c r="CV77" s="13">
        <v>1</v>
      </c>
      <c r="CW77" s="13">
        <v>3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>
        <v>1</v>
      </c>
      <c r="DC77" s="13">
        <v>4</v>
      </c>
      <c r="DD77" s="13">
        <v>1</v>
      </c>
      <c r="DE77" s="13">
        <v>3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>
        <v>1</v>
      </c>
      <c r="DK77" s="13">
        <v>4</v>
      </c>
      <c r="DL77" s="13">
        <v>1</v>
      </c>
      <c r="DM77" s="13">
        <v>3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46</v>
      </c>
      <c r="DS77" s="13">
        <v>1004</v>
      </c>
      <c r="DT77" s="13">
        <v>485</v>
      </c>
      <c r="DU77" s="13">
        <v>519</v>
      </c>
      <c r="DV77" s="13">
        <v>4</v>
      </c>
      <c r="DW77" s="13">
        <v>5</v>
      </c>
      <c r="DX77" s="13">
        <v>1</v>
      </c>
      <c r="DY77" s="13">
        <v>4</v>
      </c>
      <c r="DZ77" s="13">
        <v>41</v>
      </c>
      <c r="EA77" s="13">
        <v>996</v>
      </c>
      <c r="EB77" s="13">
        <v>482</v>
      </c>
      <c r="EC77" s="13">
        <v>514</v>
      </c>
      <c r="ED77" s="13">
        <v>33</v>
      </c>
      <c r="EE77" s="13">
        <v>969</v>
      </c>
      <c r="EF77" s="13">
        <v>473</v>
      </c>
      <c r="EG77" s="13">
        <v>496</v>
      </c>
      <c r="EH77" s="13">
        <v>8</v>
      </c>
      <c r="EI77" s="13">
        <v>27</v>
      </c>
      <c r="EJ77" s="13">
        <v>9</v>
      </c>
      <c r="EK77" s="13">
        <v>18</v>
      </c>
      <c r="EL77" s="13">
        <v>1</v>
      </c>
      <c r="EM77" s="13">
        <v>3</v>
      </c>
      <c r="EN77" s="13">
        <v>2</v>
      </c>
      <c r="EO77" s="13">
        <v>1</v>
      </c>
    </row>
    <row r="78" spans="1:145" ht="15" customHeight="1">
      <c r="A78" s="9" t="s">
        <v>25</v>
      </c>
      <c r="B78" s="8">
        <v>287</v>
      </c>
      <c r="C78" s="13">
        <v>1702</v>
      </c>
      <c r="D78" s="13">
        <v>674</v>
      </c>
      <c r="E78" s="13">
        <v>992</v>
      </c>
      <c r="F78" s="13">
        <v>234</v>
      </c>
      <c r="G78" s="13">
        <v>905</v>
      </c>
      <c r="H78" s="13">
        <v>332</v>
      </c>
      <c r="I78" s="13">
        <v>573</v>
      </c>
      <c r="J78" s="13">
        <v>53</v>
      </c>
      <c r="K78" s="13">
        <v>797</v>
      </c>
      <c r="L78" s="13">
        <v>342</v>
      </c>
      <c r="M78" s="13">
        <v>419</v>
      </c>
      <c r="N78" s="13">
        <v>52</v>
      </c>
      <c r="O78" s="13">
        <v>796</v>
      </c>
      <c r="P78" s="13">
        <v>342</v>
      </c>
      <c r="Q78" s="13">
        <v>418</v>
      </c>
      <c r="R78" s="13">
        <v>1</v>
      </c>
      <c r="S78" s="13">
        <v>1</v>
      </c>
      <c r="T78" s="13" t="s">
        <v>17</v>
      </c>
      <c r="U78" s="13">
        <v>1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47</v>
      </c>
      <c r="AA78" s="13">
        <v>308</v>
      </c>
      <c r="AB78" s="13">
        <v>55</v>
      </c>
      <c r="AC78" s="13">
        <v>253</v>
      </c>
      <c r="AD78" s="13">
        <v>22</v>
      </c>
      <c r="AE78" s="13">
        <v>65</v>
      </c>
      <c r="AF78" s="13">
        <v>24</v>
      </c>
      <c r="AG78" s="13">
        <v>41</v>
      </c>
      <c r="AH78" s="13">
        <v>25</v>
      </c>
      <c r="AI78" s="13">
        <v>243</v>
      </c>
      <c r="AJ78" s="13">
        <v>31</v>
      </c>
      <c r="AK78" s="13">
        <v>212</v>
      </c>
      <c r="AL78" s="13">
        <v>25</v>
      </c>
      <c r="AM78" s="13">
        <v>243</v>
      </c>
      <c r="AN78" s="13">
        <v>31</v>
      </c>
      <c r="AO78" s="13">
        <v>212</v>
      </c>
      <c r="AP78" s="13" t="s">
        <v>17</v>
      </c>
      <c r="AQ78" s="13" t="s">
        <v>17</v>
      </c>
      <c r="AR78" s="13" t="s">
        <v>17</v>
      </c>
      <c r="AS78" s="13" t="s">
        <v>17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16</v>
      </c>
      <c r="AY78" s="13">
        <v>187</v>
      </c>
      <c r="AZ78" s="13">
        <v>146</v>
      </c>
      <c r="BA78" s="13">
        <v>29</v>
      </c>
      <c r="BB78" s="13">
        <v>7</v>
      </c>
      <c r="BC78" s="13">
        <v>21</v>
      </c>
      <c r="BD78" s="13">
        <v>12</v>
      </c>
      <c r="BE78" s="13">
        <v>9</v>
      </c>
      <c r="BF78" s="13">
        <v>9</v>
      </c>
      <c r="BG78" s="13">
        <v>166</v>
      </c>
      <c r="BH78" s="13">
        <v>134</v>
      </c>
      <c r="BI78" s="13">
        <v>20</v>
      </c>
      <c r="BJ78" s="13">
        <v>6</v>
      </c>
      <c r="BK78" s="13">
        <v>26</v>
      </c>
      <c r="BL78" s="13">
        <v>8</v>
      </c>
      <c r="BM78" s="13">
        <v>6</v>
      </c>
      <c r="BN78" s="13">
        <v>3</v>
      </c>
      <c r="BO78" s="13">
        <v>140</v>
      </c>
      <c r="BP78" s="13">
        <v>126</v>
      </c>
      <c r="BQ78" s="13">
        <v>14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36</v>
      </c>
      <c r="BW78" s="13">
        <v>349</v>
      </c>
      <c r="BX78" s="13">
        <v>89</v>
      </c>
      <c r="BY78" s="13">
        <v>260</v>
      </c>
      <c r="BZ78" s="13">
        <v>21</v>
      </c>
      <c r="CA78" s="13">
        <v>101</v>
      </c>
      <c r="CB78" s="13">
        <v>30</v>
      </c>
      <c r="CC78" s="13">
        <v>71</v>
      </c>
      <c r="CD78" s="13">
        <v>15</v>
      </c>
      <c r="CE78" s="13">
        <v>248</v>
      </c>
      <c r="CF78" s="13">
        <v>59</v>
      </c>
      <c r="CG78" s="13">
        <v>189</v>
      </c>
      <c r="CH78" s="13">
        <v>5</v>
      </c>
      <c r="CI78" s="13">
        <v>44</v>
      </c>
      <c r="CJ78" s="13">
        <v>2</v>
      </c>
      <c r="CK78" s="13">
        <v>42</v>
      </c>
      <c r="CL78" s="13">
        <v>10</v>
      </c>
      <c r="CM78" s="13">
        <v>204</v>
      </c>
      <c r="CN78" s="13">
        <v>57</v>
      </c>
      <c r="CO78" s="13">
        <v>147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34</v>
      </c>
      <c r="DS78" s="13">
        <v>1010</v>
      </c>
      <c r="DT78" s="13">
        <v>357</v>
      </c>
      <c r="DU78" s="13">
        <v>653</v>
      </c>
      <c r="DV78" s="13">
        <v>3</v>
      </c>
      <c r="DW78" s="13">
        <v>5</v>
      </c>
      <c r="DX78" s="13">
        <v>5</v>
      </c>
      <c r="DY78" s="13" t="s">
        <v>17</v>
      </c>
      <c r="DZ78" s="13">
        <v>29</v>
      </c>
      <c r="EA78" s="13">
        <v>1000</v>
      </c>
      <c r="EB78" s="13">
        <v>351</v>
      </c>
      <c r="EC78" s="13">
        <v>649</v>
      </c>
      <c r="ED78" s="13">
        <v>24</v>
      </c>
      <c r="EE78" s="13">
        <v>981</v>
      </c>
      <c r="EF78" s="13">
        <v>342</v>
      </c>
      <c r="EG78" s="13">
        <v>639</v>
      </c>
      <c r="EH78" s="13">
        <v>5</v>
      </c>
      <c r="EI78" s="13">
        <v>19</v>
      </c>
      <c r="EJ78" s="13">
        <v>9</v>
      </c>
      <c r="EK78" s="13">
        <v>10</v>
      </c>
      <c r="EL78" s="13">
        <v>2</v>
      </c>
      <c r="EM78" s="13">
        <v>5</v>
      </c>
      <c r="EN78" s="13">
        <v>1</v>
      </c>
      <c r="EO78" s="13">
        <v>4</v>
      </c>
    </row>
    <row r="79" spans="1:145" ht="15" customHeight="1">
      <c r="A79" s="9" t="s">
        <v>26</v>
      </c>
      <c r="B79" s="8">
        <v>829</v>
      </c>
      <c r="C79" s="13">
        <v>3837</v>
      </c>
      <c r="D79" s="13">
        <v>1287</v>
      </c>
      <c r="E79" s="13">
        <v>2525</v>
      </c>
      <c r="F79" s="13">
        <v>775</v>
      </c>
      <c r="G79" s="13">
        <v>3069</v>
      </c>
      <c r="H79" s="13">
        <v>859</v>
      </c>
      <c r="I79" s="13">
        <v>2210</v>
      </c>
      <c r="J79" s="13">
        <v>54</v>
      </c>
      <c r="K79" s="13">
        <v>768</v>
      </c>
      <c r="L79" s="13">
        <v>428</v>
      </c>
      <c r="M79" s="13">
        <v>315</v>
      </c>
      <c r="N79" s="13">
        <v>52</v>
      </c>
      <c r="O79" s="13">
        <v>752</v>
      </c>
      <c r="P79" s="13">
        <v>425</v>
      </c>
      <c r="Q79" s="13">
        <v>302</v>
      </c>
      <c r="R79" s="13">
        <v>2</v>
      </c>
      <c r="S79" s="13">
        <v>16</v>
      </c>
      <c r="T79" s="13">
        <v>3</v>
      </c>
      <c r="U79" s="13">
        <v>13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71</v>
      </c>
      <c r="AA79" s="13">
        <v>368</v>
      </c>
      <c r="AB79" s="13">
        <v>107</v>
      </c>
      <c r="AC79" s="13">
        <v>261</v>
      </c>
      <c r="AD79" s="13">
        <v>45</v>
      </c>
      <c r="AE79" s="13">
        <v>183</v>
      </c>
      <c r="AF79" s="13">
        <v>34</v>
      </c>
      <c r="AG79" s="13">
        <v>149</v>
      </c>
      <c r="AH79" s="13">
        <v>25</v>
      </c>
      <c r="AI79" s="13">
        <v>177</v>
      </c>
      <c r="AJ79" s="13">
        <v>69</v>
      </c>
      <c r="AK79" s="13">
        <v>108</v>
      </c>
      <c r="AL79" s="13">
        <v>23</v>
      </c>
      <c r="AM79" s="13">
        <v>167</v>
      </c>
      <c r="AN79" s="13">
        <v>62</v>
      </c>
      <c r="AO79" s="13">
        <v>105</v>
      </c>
      <c r="AP79" s="13">
        <v>2</v>
      </c>
      <c r="AQ79" s="13">
        <v>10</v>
      </c>
      <c r="AR79" s="13">
        <v>7</v>
      </c>
      <c r="AS79" s="13">
        <v>3</v>
      </c>
      <c r="AT79" s="13">
        <v>1</v>
      </c>
      <c r="AU79" s="13">
        <v>8</v>
      </c>
      <c r="AV79" s="13">
        <v>4</v>
      </c>
      <c r="AW79" s="13">
        <v>4</v>
      </c>
      <c r="AX79" s="13">
        <v>21</v>
      </c>
      <c r="AY79" s="13">
        <v>158</v>
      </c>
      <c r="AZ79" s="13">
        <v>46</v>
      </c>
      <c r="BA79" s="13">
        <v>112</v>
      </c>
      <c r="BB79" s="13">
        <v>10</v>
      </c>
      <c r="BC79" s="13">
        <v>43</v>
      </c>
      <c r="BD79" s="13">
        <v>17</v>
      </c>
      <c r="BE79" s="13">
        <v>26</v>
      </c>
      <c r="BF79" s="13">
        <v>10</v>
      </c>
      <c r="BG79" s="13">
        <v>105</v>
      </c>
      <c r="BH79" s="13">
        <v>27</v>
      </c>
      <c r="BI79" s="13">
        <v>78</v>
      </c>
      <c r="BJ79" s="13">
        <v>9</v>
      </c>
      <c r="BK79" s="13">
        <v>92</v>
      </c>
      <c r="BL79" s="13">
        <v>19</v>
      </c>
      <c r="BM79" s="13">
        <v>73</v>
      </c>
      <c r="BN79" s="13">
        <v>1</v>
      </c>
      <c r="BO79" s="13">
        <v>13</v>
      </c>
      <c r="BP79" s="13">
        <v>8</v>
      </c>
      <c r="BQ79" s="13">
        <v>5</v>
      </c>
      <c r="BR79" s="13">
        <v>1</v>
      </c>
      <c r="BS79" s="13">
        <v>10</v>
      </c>
      <c r="BT79" s="13">
        <v>2</v>
      </c>
      <c r="BU79" s="13">
        <v>8</v>
      </c>
      <c r="BV79" s="13">
        <v>49</v>
      </c>
      <c r="BW79" s="13">
        <v>713</v>
      </c>
      <c r="BX79" s="13">
        <v>157</v>
      </c>
      <c r="BY79" s="13">
        <v>526</v>
      </c>
      <c r="BZ79" s="13">
        <v>21</v>
      </c>
      <c r="CA79" s="13">
        <v>81</v>
      </c>
      <c r="CB79" s="13">
        <v>23</v>
      </c>
      <c r="CC79" s="13">
        <v>58</v>
      </c>
      <c r="CD79" s="13">
        <v>28</v>
      </c>
      <c r="CE79" s="13">
        <v>632</v>
      </c>
      <c r="CF79" s="13">
        <v>134</v>
      </c>
      <c r="CG79" s="13">
        <v>468</v>
      </c>
      <c r="CH79" s="13">
        <v>13</v>
      </c>
      <c r="CI79" s="13">
        <v>151</v>
      </c>
      <c r="CJ79" s="13">
        <v>25</v>
      </c>
      <c r="CK79" s="13">
        <v>126</v>
      </c>
      <c r="CL79" s="13">
        <v>15</v>
      </c>
      <c r="CM79" s="13">
        <v>481</v>
      </c>
      <c r="CN79" s="13">
        <v>109</v>
      </c>
      <c r="CO79" s="13">
        <v>342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34</v>
      </c>
      <c r="DS79" s="13">
        <v>798</v>
      </c>
      <c r="DT79" s="13">
        <v>658</v>
      </c>
      <c r="DU79" s="13">
        <v>140</v>
      </c>
      <c r="DV79" s="13">
        <v>5</v>
      </c>
      <c r="DW79" s="13">
        <v>10</v>
      </c>
      <c r="DX79" s="13">
        <v>6</v>
      </c>
      <c r="DY79" s="13">
        <v>4</v>
      </c>
      <c r="DZ79" s="13">
        <v>28</v>
      </c>
      <c r="EA79" s="13">
        <v>786</v>
      </c>
      <c r="EB79" s="13">
        <v>650</v>
      </c>
      <c r="EC79" s="13">
        <v>136</v>
      </c>
      <c r="ED79" s="13">
        <v>19</v>
      </c>
      <c r="EE79" s="13">
        <v>726</v>
      </c>
      <c r="EF79" s="13">
        <v>609</v>
      </c>
      <c r="EG79" s="13">
        <v>117</v>
      </c>
      <c r="EH79" s="13">
        <v>9</v>
      </c>
      <c r="EI79" s="13">
        <v>60</v>
      </c>
      <c r="EJ79" s="13">
        <v>41</v>
      </c>
      <c r="EK79" s="13">
        <v>19</v>
      </c>
      <c r="EL79" s="13">
        <v>1</v>
      </c>
      <c r="EM79" s="13">
        <v>2</v>
      </c>
      <c r="EN79" s="13">
        <v>2</v>
      </c>
      <c r="EO79" s="13" t="s">
        <v>17</v>
      </c>
    </row>
    <row r="80" spans="1:145" s="2" customFormat="1" ht="15" customHeight="1">
      <c r="A80" s="9" t="s">
        <v>27</v>
      </c>
      <c r="B80" s="8">
        <v>216</v>
      </c>
      <c r="C80" s="13">
        <v>1368</v>
      </c>
      <c r="D80" s="13">
        <v>514</v>
      </c>
      <c r="E80" s="13">
        <v>854</v>
      </c>
      <c r="F80" s="13">
        <v>160</v>
      </c>
      <c r="G80" s="13">
        <v>647</v>
      </c>
      <c r="H80" s="13">
        <v>233</v>
      </c>
      <c r="I80" s="13">
        <v>414</v>
      </c>
      <c r="J80" s="13">
        <v>56</v>
      </c>
      <c r="K80" s="13">
        <v>721</v>
      </c>
      <c r="L80" s="13">
        <v>281</v>
      </c>
      <c r="M80" s="13">
        <v>440</v>
      </c>
      <c r="N80" s="13">
        <v>56</v>
      </c>
      <c r="O80" s="13">
        <v>721</v>
      </c>
      <c r="P80" s="13">
        <v>281</v>
      </c>
      <c r="Q80" s="13">
        <v>440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49</v>
      </c>
      <c r="AA80" s="13">
        <v>431</v>
      </c>
      <c r="AB80" s="13">
        <v>128</v>
      </c>
      <c r="AC80" s="13">
        <v>302</v>
      </c>
      <c r="AD80" s="13">
        <v>29</v>
      </c>
      <c r="AE80" s="13">
        <v>55</v>
      </c>
      <c r="AF80" s="13">
        <v>20</v>
      </c>
      <c r="AG80" s="13">
        <v>35</v>
      </c>
      <c r="AH80" s="13">
        <v>20</v>
      </c>
      <c r="AI80" s="13">
        <v>376</v>
      </c>
      <c r="AJ80" s="13">
        <v>108</v>
      </c>
      <c r="AK80" s="13">
        <v>267</v>
      </c>
      <c r="AL80" s="13">
        <v>20</v>
      </c>
      <c r="AM80" s="13">
        <v>376</v>
      </c>
      <c r="AN80" s="13">
        <v>108</v>
      </c>
      <c r="AO80" s="13">
        <v>267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12</v>
      </c>
      <c r="AY80" s="13">
        <v>59</v>
      </c>
      <c r="AZ80" s="13">
        <v>34</v>
      </c>
      <c r="BA80" s="13">
        <v>25</v>
      </c>
      <c r="BB80" s="13">
        <v>2</v>
      </c>
      <c r="BC80" s="13">
        <v>5</v>
      </c>
      <c r="BD80" s="13">
        <v>3</v>
      </c>
      <c r="BE80" s="13">
        <v>2</v>
      </c>
      <c r="BF80" s="13">
        <v>9</v>
      </c>
      <c r="BG80" s="13">
        <v>53</v>
      </c>
      <c r="BH80" s="13">
        <v>30</v>
      </c>
      <c r="BI80" s="13">
        <v>23</v>
      </c>
      <c r="BJ80" s="13">
        <v>8</v>
      </c>
      <c r="BK80" s="13">
        <v>30</v>
      </c>
      <c r="BL80" s="13">
        <v>11</v>
      </c>
      <c r="BM80" s="13">
        <v>19</v>
      </c>
      <c r="BN80" s="13">
        <v>1</v>
      </c>
      <c r="BO80" s="13">
        <v>23</v>
      </c>
      <c r="BP80" s="13">
        <v>19</v>
      </c>
      <c r="BQ80" s="13">
        <v>4</v>
      </c>
      <c r="BR80" s="13">
        <v>1</v>
      </c>
      <c r="BS80" s="13">
        <v>1</v>
      </c>
      <c r="BT80" s="13">
        <v>1</v>
      </c>
      <c r="BU80" s="13" t="s">
        <v>17</v>
      </c>
      <c r="BV80" s="13">
        <f>42+1</f>
        <v>43</v>
      </c>
      <c r="BW80" s="13">
        <f>190+1567</f>
        <v>1757</v>
      </c>
      <c r="BX80" s="13">
        <f>59+461</f>
        <v>520</v>
      </c>
      <c r="BY80" s="13">
        <f>129+1106</f>
        <v>1235</v>
      </c>
      <c r="BZ80" s="13">
        <v>25</v>
      </c>
      <c r="CA80" s="13">
        <v>107</v>
      </c>
      <c r="CB80" s="13">
        <v>26</v>
      </c>
      <c r="CC80" s="13">
        <v>81</v>
      </c>
      <c r="CD80" s="13">
        <f>16+1</f>
        <v>17</v>
      </c>
      <c r="CE80" s="13">
        <f>82+1567</f>
        <v>1649</v>
      </c>
      <c r="CF80" s="13">
        <f>33+461</f>
        <v>494</v>
      </c>
      <c r="CG80" s="13">
        <f>47+1106</f>
        <v>1153</v>
      </c>
      <c r="CH80" s="13">
        <v>11</v>
      </c>
      <c r="CI80" s="13">
        <v>47</v>
      </c>
      <c r="CJ80" s="13">
        <v>23</v>
      </c>
      <c r="CK80" s="13">
        <v>22</v>
      </c>
      <c r="CL80" s="13">
        <f>5+1</f>
        <v>6</v>
      </c>
      <c r="CM80" s="13">
        <f>35+1567</f>
        <v>1602</v>
      </c>
      <c r="CN80" s="13">
        <f>10+461</f>
        <v>471</v>
      </c>
      <c r="CO80" s="13">
        <f>25+1106</f>
        <v>1131</v>
      </c>
      <c r="CP80" s="13">
        <v>1</v>
      </c>
      <c r="CQ80" s="13">
        <v>1</v>
      </c>
      <c r="CR80" s="13" t="s">
        <v>17</v>
      </c>
      <c r="CS80" s="13">
        <v>1</v>
      </c>
      <c r="CT80" s="13">
        <v>1</v>
      </c>
      <c r="CU80" s="13">
        <v>5</v>
      </c>
      <c r="CV80" s="13">
        <v>3</v>
      </c>
      <c r="CW80" s="13">
        <v>2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>
        <v>1</v>
      </c>
      <c r="DC80" s="13">
        <v>5</v>
      </c>
      <c r="DD80" s="13">
        <v>3</v>
      </c>
      <c r="DE80" s="13">
        <v>2</v>
      </c>
      <c r="DF80" s="13">
        <v>1</v>
      </c>
      <c r="DG80" s="13">
        <v>5</v>
      </c>
      <c r="DH80" s="13">
        <v>3</v>
      </c>
      <c r="DI80" s="13">
        <v>2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28</v>
      </c>
      <c r="DS80" s="13">
        <v>409</v>
      </c>
      <c r="DT80" s="13">
        <v>216</v>
      </c>
      <c r="DU80" s="13">
        <v>190</v>
      </c>
      <c r="DV80" s="13" t="s">
        <v>17</v>
      </c>
      <c r="DW80" s="13" t="s">
        <v>17</v>
      </c>
      <c r="DX80" s="13" t="s">
        <v>17</v>
      </c>
      <c r="DY80" s="13" t="s">
        <v>17</v>
      </c>
      <c r="DZ80" s="13">
        <v>28</v>
      </c>
      <c r="EA80" s="13">
        <v>409</v>
      </c>
      <c r="EB80" s="13">
        <v>216</v>
      </c>
      <c r="EC80" s="13">
        <v>190</v>
      </c>
      <c r="ED80" s="13">
        <v>19</v>
      </c>
      <c r="EE80" s="13">
        <v>391</v>
      </c>
      <c r="EF80" s="13">
        <v>209</v>
      </c>
      <c r="EG80" s="13">
        <v>179</v>
      </c>
      <c r="EH80" s="13">
        <v>9</v>
      </c>
      <c r="EI80" s="13">
        <v>18</v>
      </c>
      <c r="EJ80" s="13">
        <v>7</v>
      </c>
      <c r="EK80" s="13">
        <v>11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18</v>
      </c>
      <c r="C81" s="13">
        <v>71</v>
      </c>
      <c r="D81" s="13">
        <v>30</v>
      </c>
      <c r="E81" s="13">
        <v>41</v>
      </c>
      <c r="F81" s="13">
        <v>12</v>
      </c>
      <c r="G81" s="13">
        <v>27</v>
      </c>
      <c r="H81" s="13">
        <v>10</v>
      </c>
      <c r="I81" s="13">
        <v>17</v>
      </c>
      <c r="J81" s="13">
        <v>6</v>
      </c>
      <c r="K81" s="13">
        <v>44</v>
      </c>
      <c r="L81" s="13">
        <v>20</v>
      </c>
      <c r="M81" s="13">
        <v>24</v>
      </c>
      <c r="N81" s="13">
        <v>6</v>
      </c>
      <c r="O81" s="13">
        <v>44</v>
      </c>
      <c r="P81" s="13">
        <v>20</v>
      </c>
      <c r="Q81" s="13">
        <v>24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7</v>
      </c>
      <c r="AA81" s="13">
        <v>23</v>
      </c>
      <c r="AB81" s="13">
        <v>5</v>
      </c>
      <c r="AC81" s="13">
        <v>10</v>
      </c>
      <c r="AD81" s="13">
        <v>3</v>
      </c>
      <c r="AE81" s="13">
        <v>5</v>
      </c>
      <c r="AF81" s="13">
        <v>4</v>
      </c>
      <c r="AG81" s="13">
        <v>1</v>
      </c>
      <c r="AH81" s="13">
        <v>4</v>
      </c>
      <c r="AI81" s="13">
        <v>18</v>
      </c>
      <c r="AJ81" s="13">
        <v>1</v>
      </c>
      <c r="AK81" s="13">
        <v>9</v>
      </c>
      <c r="AL81" s="13">
        <v>4</v>
      </c>
      <c r="AM81" s="13">
        <v>18</v>
      </c>
      <c r="AN81" s="13">
        <v>1</v>
      </c>
      <c r="AO81" s="13">
        <v>9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>
        <v>2</v>
      </c>
      <c r="AY81" s="13">
        <v>3</v>
      </c>
      <c r="AZ81" s="13">
        <v>1</v>
      </c>
      <c r="BA81" s="13">
        <v>2</v>
      </c>
      <c r="BB81" s="13">
        <v>1</v>
      </c>
      <c r="BC81" s="13">
        <v>1</v>
      </c>
      <c r="BD81" s="13" t="s">
        <v>17</v>
      </c>
      <c r="BE81" s="13">
        <v>1</v>
      </c>
      <c r="BF81" s="13">
        <v>1</v>
      </c>
      <c r="BG81" s="13">
        <v>2</v>
      </c>
      <c r="BH81" s="13">
        <v>1</v>
      </c>
      <c r="BI81" s="13">
        <v>1</v>
      </c>
      <c r="BJ81" s="13">
        <v>1</v>
      </c>
      <c r="BK81" s="13">
        <v>2</v>
      </c>
      <c r="BL81" s="13">
        <v>1</v>
      </c>
      <c r="BM81" s="13">
        <v>1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3</v>
      </c>
      <c r="BW81" s="13">
        <v>9</v>
      </c>
      <c r="BX81" s="13">
        <v>3</v>
      </c>
      <c r="BY81" s="13">
        <v>6</v>
      </c>
      <c r="BZ81" s="13">
        <v>3</v>
      </c>
      <c r="CA81" s="13">
        <v>9</v>
      </c>
      <c r="CB81" s="13">
        <v>3</v>
      </c>
      <c r="CC81" s="13">
        <v>6</v>
      </c>
      <c r="CD81" s="13" t="s">
        <v>17</v>
      </c>
      <c r="CE81" s="13" t="s">
        <v>17</v>
      </c>
      <c r="CF81" s="13" t="s">
        <v>17</v>
      </c>
      <c r="CG81" s="13" t="s">
        <v>17</v>
      </c>
      <c r="CH81" s="13" t="s">
        <v>17</v>
      </c>
      <c r="CI81" s="13" t="s">
        <v>17</v>
      </c>
      <c r="CJ81" s="13" t="s">
        <v>17</v>
      </c>
      <c r="CK81" s="13" t="s">
        <v>17</v>
      </c>
      <c r="CL81" s="13" t="s">
        <v>17</v>
      </c>
      <c r="CM81" s="13" t="s">
        <v>17</v>
      </c>
      <c r="CN81" s="13" t="s">
        <v>17</v>
      </c>
      <c r="CO81" s="13" t="s">
        <v>17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>
        <v>5</v>
      </c>
      <c r="DS81" s="13">
        <v>77</v>
      </c>
      <c r="DT81" s="13">
        <v>28</v>
      </c>
      <c r="DU81" s="13">
        <v>49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>
        <v>5</v>
      </c>
      <c r="EA81" s="13">
        <v>77</v>
      </c>
      <c r="EB81" s="13">
        <v>28</v>
      </c>
      <c r="EC81" s="13">
        <v>49</v>
      </c>
      <c r="ED81" s="13">
        <v>4</v>
      </c>
      <c r="EE81" s="13">
        <v>70</v>
      </c>
      <c r="EF81" s="13">
        <v>22</v>
      </c>
      <c r="EG81" s="13">
        <v>48</v>
      </c>
      <c r="EH81" s="13">
        <v>1</v>
      </c>
      <c r="EI81" s="13">
        <v>7</v>
      </c>
      <c r="EJ81" s="13">
        <v>6</v>
      </c>
      <c r="EK81" s="13">
        <v>1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122</v>
      </c>
      <c r="C82" s="14">
        <v>1297</v>
      </c>
      <c r="D82" s="14">
        <v>494</v>
      </c>
      <c r="E82" s="14">
        <v>748</v>
      </c>
      <c r="F82" s="14">
        <v>78</v>
      </c>
      <c r="G82" s="14">
        <v>341</v>
      </c>
      <c r="H82" s="14">
        <v>125</v>
      </c>
      <c r="I82" s="14">
        <v>209</v>
      </c>
      <c r="J82" s="14">
        <v>44</v>
      </c>
      <c r="K82" s="14">
        <v>956</v>
      </c>
      <c r="L82" s="14">
        <v>369</v>
      </c>
      <c r="M82" s="14">
        <v>539</v>
      </c>
      <c r="N82" s="14">
        <v>44</v>
      </c>
      <c r="O82" s="14">
        <v>956</v>
      </c>
      <c r="P82" s="14">
        <v>369</v>
      </c>
      <c r="Q82" s="14">
        <v>539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32</v>
      </c>
      <c r="AA82" s="14">
        <v>255</v>
      </c>
      <c r="AB82" s="14">
        <v>85</v>
      </c>
      <c r="AC82" s="14">
        <v>131</v>
      </c>
      <c r="AD82" s="14">
        <v>11</v>
      </c>
      <c r="AE82" s="14">
        <v>56</v>
      </c>
      <c r="AF82" s="14">
        <v>9</v>
      </c>
      <c r="AG82" s="14">
        <v>47</v>
      </c>
      <c r="AH82" s="14">
        <v>21</v>
      </c>
      <c r="AI82" s="14">
        <v>199</v>
      </c>
      <c r="AJ82" s="14">
        <v>76</v>
      </c>
      <c r="AK82" s="14">
        <v>84</v>
      </c>
      <c r="AL82" s="14">
        <v>21</v>
      </c>
      <c r="AM82" s="14">
        <v>199</v>
      </c>
      <c r="AN82" s="14">
        <v>76</v>
      </c>
      <c r="AO82" s="14">
        <v>84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10</v>
      </c>
      <c r="AY82" s="14">
        <v>28</v>
      </c>
      <c r="AZ82" s="14">
        <v>6</v>
      </c>
      <c r="BA82" s="14">
        <v>4</v>
      </c>
      <c r="BB82" s="14">
        <v>2</v>
      </c>
      <c r="BC82" s="14">
        <v>2</v>
      </c>
      <c r="BD82" s="14">
        <v>2</v>
      </c>
      <c r="BE82" s="14" t="s">
        <v>17</v>
      </c>
      <c r="BF82" s="14">
        <v>8</v>
      </c>
      <c r="BG82" s="14">
        <v>26</v>
      </c>
      <c r="BH82" s="14">
        <v>4</v>
      </c>
      <c r="BI82" s="14">
        <v>4</v>
      </c>
      <c r="BJ82" s="14">
        <v>8</v>
      </c>
      <c r="BK82" s="14">
        <v>26</v>
      </c>
      <c r="BL82" s="14">
        <v>4</v>
      </c>
      <c r="BM82" s="14">
        <v>4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9</v>
      </c>
      <c r="BW82" s="14">
        <v>73</v>
      </c>
      <c r="BX82" s="14">
        <v>43</v>
      </c>
      <c r="BY82" s="14">
        <v>20</v>
      </c>
      <c r="BZ82" s="14">
        <v>3</v>
      </c>
      <c r="CA82" s="14">
        <v>9</v>
      </c>
      <c r="CB82" s="14">
        <v>3</v>
      </c>
      <c r="CC82" s="14">
        <v>1</v>
      </c>
      <c r="CD82" s="14">
        <v>6</v>
      </c>
      <c r="CE82" s="14">
        <v>64</v>
      </c>
      <c r="CF82" s="14">
        <v>40</v>
      </c>
      <c r="CG82" s="14">
        <v>19</v>
      </c>
      <c r="CH82" s="14">
        <v>1</v>
      </c>
      <c r="CI82" s="14">
        <v>5</v>
      </c>
      <c r="CJ82" s="14" t="s">
        <v>17</v>
      </c>
      <c r="CK82" s="14" t="s">
        <v>17</v>
      </c>
      <c r="CL82" s="14">
        <v>5</v>
      </c>
      <c r="CM82" s="14">
        <v>59</v>
      </c>
      <c r="CN82" s="14">
        <v>40</v>
      </c>
      <c r="CO82" s="14">
        <v>19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21</v>
      </c>
      <c r="DS82" s="14">
        <v>435</v>
      </c>
      <c r="DT82" s="14">
        <v>195</v>
      </c>
      <c r="DU82" s="14">
        <v>223</v>
      </c>
      <c r="DV82" s="14" t="s">
        <v>17</v>
      </c>
      <c r="DW82" s="14" t="s">
        <v>17</v>
      </c>
      <c r="DX82" s="14" t="s">
        <v>17</v>
      </c>
      <c r="DY82" s="14" t="s">
        <v>17</v>
      </c>
      <c r="DZ82" s="14">
        <v>21</v>
      </c>
      <c r="EA82" s="14">
        <v>435</v>
      </c>
      <c r="EB82" s="14">
        <v>195</v>
      </c>
      <c r="EC82" s="14">
        <v>223</v>
      </c>
      <c r="ED82" s="14">
        <v>17</v>
      </c>
      <c r="EE82" s="14">
        <v>431</v>
      </c>
      <c r="EF82" s="14">
        <v>192</v>
      </c>
      <c r="EG82" s="14">
        <v>222</v>
      </c>
      <c r="EH82" s="14">
        <v>4</v>
      </c>
      <c r="EI82" s="14">
        <v>4</v>
      </c>
      <c r="EJ82" s="14">
        <v>3</v>
      </c>
      <c r="EK82" s="14">
        <v>1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H26:EH27"/>
    <mergeCell ref="EI26:EK26"/>
    <mergeCell ref="EL26:EL27"/>
    <mergeCell ref="EM26:EO26"/>
    <mergeCell ref="DV26:DV27"/>
    <mergeCell ref="DW26:DY26"/>
    <mergeCell ref="DZ26:DZ27"/>
    <mergeCell ref="EA26:EC26"/>
    <mergeCell ref="ED26:ED27"/>
    <mergeCell ref="EE26:EG26"/>
    <mergeCell ref="DJ26:DJ27"/>
    <mergeCell ref="DK26:DM26"/>
    <mergeCell ref="DN26:DN27"/>
    <mergeCell ref="DO26:DQ26"/>
    <mergeCell ref="DR26:DR27"/>
    <mergeCell ref="DS26:DU26"/>
    <mergeCell ref="CX26:CX27"/>
    <mergeCell ref="CY26:DA26"/>
    <mergeCell ref="DB26:DB27"/>
    <mergeCell ref="DC26:DE26"/>
    <mergeCell ref="DF26:DF27"/>
    <mergeCell ref="DG26:DI26"/>
    <mergeCell ref="CL26:CL27"/>
    <mergeCell ref="CM26:CO26"/>
    <mergeCell ref="CP26:CP27"/>
    <mergeCell ref="CQ26:CS26"/>
    <mergeCell ref="CT26:CT27"/>
    <mergeCell ref="CU26:CW26"/>
    <mergeCell ref="BZ26:BZ27"/>
    <mergeCell ref="CA26:CC26"/>
    <mergeCell ref="CD26:CD27"/>
    <mergeCell ref="CE26:CG26"/>
    <mergeCell ref="CH26:CH27"/>
    <mergeCell ref="CI26:CK26"/>
    <mergeCell ref="BN26:BN27"/>
    <mergeCell ref="BO26:BQ26"/>
    <mergeCell ref="BR26:BR27"/>
    <mergeCell ref="BS26:BU26"/>
    <mergeCell ref="BV26:BV27"/>
    <mergeCell ref="BW26:BY26"/>
    <mergeCell ref="BB26:BB27"/>
    <mergeCell ref="BC26:BE26"/>
    <mergeCell ref="BF26:BF27"/>
    <mergeCell ref="BG26:BI26"/>
    <mergeCell ref="BJ26:BJ27"/>
    <mergeCell ref="BK26:BM26"/>
    <mergeCell ref="AP26:AP27"/>
    <mergeCell ref="AQ26:AS26"/>
    <mergeCell ref="AT26:AT27"/>
    <mergeCell ref="AU26:AW26"/>
    <mergeCell ref="AX26:AX27"/>
    <mergeCell ref="AY26:BA26"/>
    <mergeCell ref="AD26:AD27"/>
    <mergeCell ref="AE26:AG26"/>
    <mergeCell ref="AH26:AH27"/>
    <mergeCell ref="AI26:AK26"/>
    <mergeCell ref="AL26:AL27"/>
    <mergeCell ref="AM26:AO26"/>
    <mergeCell ref="R26:R27"/>
    <mergeCell ref="S26:U26"/>
    <mergeCell ref="V26:V27"/>
    <mergeCell ref="W26:Y26"/>
    <mergeCell ref="Z26:Z27"/>
    <mergeCell ref="AA26:AC26"/>
    <mergeCell ref="F26:F27"/>
    <mergeCell ref="G26:I26"/>
    <mergeCell ref="J26:J27"/>
    <mergeCell ref="K26:M26"/>
    <mergeCell ref="N26:N27"/>
    <mergeCell ref="O26:Q26"/>
    <mergeCell ref="B26:B27"/>
    <mergeCell ref="C26:E26"/>
    <mergeCell ref="EH25:EK25"/>
    <mergeCell ref="EL25:EO25"/>
    <mergeCell ref="DJ25:DM25"/>
    <mergeCell ref="DN25:DQ25"/>
    <mergeCell ref="DR25:DU25"/>
    <mergeCell ref="DV25:DY25"/>
    <mergeCell ref="DZ25:EC25"/>
    <mergeCell ref="ED25:EG25"/>
    <mergeCell ref="CL25:CO25"/>
    <mergeCell ref="CP25:CS25"/>
    <mergeCell ref="CT25:CW25"/>
    <mergeCell ref="CX25:DA25"/>
    <mergeCell ref="DB25:DE25"/>
    <mergeCell ref="DF25:DI25"/>
    <mergeCell ref="BN25:BQ25"/>
    <mergeCell ref="BR25:BU25"/>
    <mergeCell ref="BV25:BY25"/>
    <mergeCell ref="BZ25:CC25"/>
    <mergeCell ref="CD25:CG25"/>
    <mergeCell ref="CH25:CK25"/>
    <mergeCell ref="AP25:AS25"/>
    <mergeCell ref="AT25:AW25"/>
    <mergeCell ref="AX25:BA25"/>
    <mergeCell ref="BB25:BE25"/>
    <mergeCell ref="BF25:BI25"/>
    <mergeCell ref="BJ25:BM25"/>
    <mergeCell ref="R25:U25"/>
    <mergeCell ref="V25:Y25"/>
    <mergeCell ref="Z25:AC25"/>
    <mergeCell ref="AD25:AG25"/>
    <mergeCell ref="AH25:AK25"/>
    <mergeCell ref="AL25:AO25"/>
    <mergeCell ref="B25:E25"/>
    <mergeCell ref="F25:I25"/>
    <mergeCell ref="J25:M25"/>
    <mergeCell ref="N25:Q25"/>
    <mergeCell ref="A45:A48"/>
    <mergeCell ref="A66:A69"/>
    <mergeCell ref="A24:A27"/>
    <mergeCell ref="B24:Y24"/>
    <mergeCell ref="N68:N69"/>
    <mergeCell ref="O68:Q68"/>
    <mergeCell ref="Z24:AW24"/>
    <mergeCell ref="ED68:ED69"/>
    <mergeCell ref="EE68:EG68"/>
    <mergeCell ref="EH68:EH69"/>
    <mergeCell ref="EI68:EK68"/>
    <mergeCell ref="EL68:EL69"/>
    <mergeCell ref="DF68:DF69"/>
    <mergeCell ref="DG68:DI68"/>
    <mergeCell ref="DJ68:DJ69"/>
    <mergeCell ref="DK68:DM68"/>
    <mergeCell ref="DB68:DB69"/>
    <mergeCell ref="DC68:DE68"/>
    <mergeCell ref="EM68:EO68"/>
    <mergeCell ref="DR68:DR69"/>
    <mergeCell ref="DS68:DU68"/>
    <mergeCell ref="DV68:DV69"/>
    <mergeCell ref="DW68:DY68"/>
    <mergeCell ref="DZ68:DZ69"/>
    <mergeCell ref="EA68:EC68"/>
    <mergeCell ref="CL68:CL69"/>
    <mergeCell ref="CM68:CO68"/>
    <mergeCell ref="CP68:CP69"/>
    <mergeCell ref="CQ68:CS68"/>
    <mergeCell ref="DN68:DN69"/>
    <mergeCell ref="DO68:DQ68"/>
    <mergeCell ref="CT68:CT69"/>
    <mergeCell ref="CU68:CW68"/>
    <mergeCell ref="CX68:CX69"/>
    <mergeCell ref="CY68:DA68"/>
    <mergeCell ref="BZ68:BZ69"/>
    <mergeCell ref="CA68:CC68"/>
    <mergeCell ref="CD68:CD69"/>
    <mergeCell ref="CE68:CG68"/>
    <mergeCell ref="CH68:CH69"/>
    <mergeCell ref="CI68:CK68"/>
    <mergeCell ref="BN68:BN69"/>
    <mergeCell ref="BO68:BQ68"/>
    <mergeCell ref="BR68:BR69"/>
    <mergeCell ref="BS68:BU68"/>
    <mergeCell ref="BV68:BV69"/>
    <mergeCell ref="BW68:BY68"/>
    <mergeCell ref="BB68:BB69"/>
    <mergeCell ref="BC68:BE68"/>
    <mergeCell ref="BF68:BF69"/>
    <mergeCell ref="BG68:BI68"/>
    <mergeCell ref="BJ68:BJ69"/>
    <mergeCell ref="BK68:BM68"/>
    <mergeCell ref="AP68:AP69"/>
    <mergeCell ref="AQ68:AS68"/>
    <mergeCell ref="AT68:AT69"/>
    <mergeCell ref="AU68:AW68"/>
    <mergeCell ref="AX68:AX69"/>
    <mergeCell ref="AY68:BA68"/>
    <mergeCell ref="AD68:AD69"/>
    <mergeCell ref="AE68:AG68"/>
    <mergeCell ref="AH68:AH69"/>
    <mergeCell ref="AI68:AK68"/>
    <mergeCell ref="AL68:AL69"/>
    <mergeCell ref="AM68:AO68"/>
    <mergeCell ref="B68:B69"/>
    <mergeCell ref="C68:E68"/>
    <mergeCell ref="F68:F69"/>
    <mergeCell ref="G68:I68"/>
    <mergeCell ref="J68:J69"/>
    <mergeCell ref="K68:M68"/>
    <mergeCell ref="EH47:EH48"/>
    <mergeCell ref="EI47:EK47"/>
    <mergeCell ref="EL47:EL48"/>
    <mergeCell ref="EM47:EO47"/>
    <mergeCell ref="R68:R69"/>
    <mergeCell ref="S68:U68"/>
    <mergeCell ref="V68:V69"/>
    <mergeCell ref="W68:Y68"/>
    <mergeCell ref="Z68:Z69"/>
    <mergeCell ref="AA68:AC68"/>
    <mergeCell ref="DV47:DV48"/>
    <mergeCell ref="DW47:DY47"/>
    <mergeCell ref="DZ47:DZ48"/>
    <mergeCell ref="EA47:EC47"/>
    <mergeCell ref="ED47:ED48"/>
    <mergeCell ref="EE47:EG47"/>
    <mergeCell ref="DJ47:DJ48"/>
    <mergeCell ref="DK47:DM47"/>
    <mergeCell ref="DN47:DN48"/>
    <mergeCell ref="DO47:DQ47"/>
    <mergeCell ref="DR47:DR48"/>
    <mergeCell ref="DS47:DU47"/>
    <mergeCell ref="CX47:CX48"/>
    <mergeCell ref="CY47:DA47"/>
    <mergeCell ref="DB47:DB48"/>
    <mergeCell ref="DC47:DE47"/>
    <mergeCell ref="DF47:DF48"/>
    <mergeCell ref="DG47:DI47"/>
    <mergeCell ref="CL47:CL48"/>
    <mergeCell ref="CM47:CO47"/>
    <mergeCell ref="CP47:CP48"/>
    <mergeCell ref="CQ47:CS47"/>
    <mergeCell ref="CT47:CT48"/>
    <mergeCell ref="CU47:CW47"/>
    <mergeCell ref="BZ47:BZ48"/>
    <mergeCell ref="CA47:CC47"/>
    <mergeCell ref="CD47:CD48"/>
    <mergeCell ref="CE47:CG47"/>
    <mergeCell ref="CH47:CH48"/>
    <mergeCell ref="CI47:CK47"/>
    <mergeCell ref="BN47:BN48"/>
    <mergeCell ref="BO47:BQ47"/>
    <mergeCell ref="BR47:BR48"/>
    <mergeCell ref="BS47:BU47"/>
    <mergeCell ref="BV47:BV48"/>
    <mergeCell ref="BW47:BY47"/>
    <mergeCell ref="BB47:BB48"/>
    <mergeCell ref="BC47:BE47"/>
    <mergeCell ref="BF47:BF48"/>
    <mergeCell ref="BG47:BI47"/>
    <mergeCell ref="BJ47:BJ48"/>
    <mergeCell ref="BK47:BM47"/>
    <mergeCell ref="AP47:AP48"/>
    <mergeCell ref="AQ47:AS47"/>
    <mergeCell ref="AT47:AT48"/>
    <mergeCell ref="AU47:AW47"/>
    <mergeCell ref="AX47:AX48"/>
    <mergeCell ref="AY47:BA47"/>
    <mergeCell ref="AD47:AD48"/>
    <mergeCell ref="AE47:AG47"/>
    <mergeCell ref="AH47:AH48"/>
    <mergeCell ref="AI47:AK47"/>
    <mergeCell ref="AL47:AL48"/>
    <mergeCell ref="AM47:AO47"/>
    <mergeCell ref="R47:R48"/>
    <mergeCell ref="S47:U47"/>
    <mergeCell ref="V47:V48"/>
    <mergeCell ref="W47:Y47"/>
    <mergeCell ref="Z47:Z48"/>
    <mergeCell ref="AA47:AC47"/>
    <mergeCell ref="V5:V6"/>
    <mergeCell ref="W5:Y5"/>
    <mergeCell ref="B47:B48"/>
    <mergeCell ref="C47:E47"/>
    <mergeCell ref="F47:F48"/>
    <mergeCell ref="G47:I47"/>
    <mergeCell ref="J47:J48"/>
    <mergeCell ref="K47:M47"/>
    <mergeCell ref="N47:N48"/>
    <mergeCell ref="O47:Q47"/>
    <mergeCell ref="J5:J6"/>
    <mergeCell ref="K5:M5"/>
    <mergeCell ref="N5:N6"/>
    <mergeCell ref="O5:Q5"/>
    <mergeCell ref="R5:R6"/>
    <mergeCell ref="S5:U5"/>
    <mergeCell ref="DR67:DU67"/>
    <mergeCell ref="DV67:DY67"/>
    <mergeCell ref="DZ67:EC67"/>
    <mergeCell ref="ED67:EG67"/>
    <mergeCell ref="EH67:EK67"/>
    <mergeCell ref="EL67:EO67"/>
    <mergeCell ref="CT67:CW67"/>
    <mergeCell ref="CX67:DA67"/>
    <mergeCell ref="DB67:DE67"/>
    <mergeCell ref="DF67:DI67"/>
    <mergeCell ref="DJ67:DM67"/>
    <mergeCell ref="DN67:DQ67"/>
    <mergeCell ref="BV67:BY67"/>
    <mergeCell ref="BZ67:CC67"/>
    <mergeCell ref="CD67:CG67"/>
    <mergeCell ref="CH67:CK67"/>
    <mergeCell ref="CL67:CO67"/>
    <mergeCell ref="CP67:CS67"/>
    <mergeCell ref="AX67:BA67"/>
    <mergeCell ref="BB67:BE67"/>
    <mergeCell ref="BF67:BI67"/>
    <mergeCell ref="BJ67:BM67"/>
    <mergeCell ref="BN67:BQ67"/>
    <mergeCell ref="BR67:BU67"/>
    <mergeCell ref="Z67:AC67"/>
    <mergeCell ref="AD67:AG67"/>
    <mergeCell ref="AH67:AK67"/>
    <mergeCell ref="AL67:AO67"/>
    <mergeCell ref="AP67:AS67"/>
    <mergeCell ref="AT67:AW67"/>
    <mergeCell ref="DZ46:EC46"/>
    <mergeCell ref="ED46:EG46"/>
    <mergeCell ref="EH46:EK46"/>
    <mergeCell ref="EL46:EO46"/>
    <mergeCell ref="B67:E67"/>
    <mergeCell ref="F67:I67"/>
    <mergeCell ref="J67:M67"/>
    <mergeCell ref="N67:Q67"/>
    <mergeCell ref="R67:U67"/>
    <mergeCell ref="V67:Y67"/>
    <mergeCell ref="DB46:DE46"/>
    <mergeCell ref="DF46:DI46"/>
    <mergeCell ref="DJ46:DM46"/>
    <mergeCell ref="DN46:DQ46"/>
    <mergeCell ref="DR46:DU46"/>
    <mergeCell ref="DV46:DY46"/>
    <mergeCell ref="CD46:CG46"/>
    <mergeCell ref="CH46:CK46"/>
    <mergeCell ref="CL46:CO46"/>
    <mergeCell ref="CP46:CS46"/>
    <mergeCell ref="CT46:CW46"/>
    <mergeCell ref="CX46:DA46"/>
    <mergeCell ref="BF46:BI46"/>
    <mergeCell ref="BJ46:BM46"/>
    <mergeCell ref="BN46:BQ46"/>
    <mergeCell ref="BR46:BU46"/>
    <mergeCell ref="BV46:BY46"/>
    <mergeCell ref="BZ46:CC46"/>
    <mergeCell ref="AH46:AK46"/>
    <mergeCell ref="AL46:AO46"/>
    <mergeCell ref="AP46:AS46"/>
    <mergeCell ref="AT46:AW46"/>
    <mergeCell ref="AX46:BA46"/>
    <mergeCell ref="BB46:BE46"/>
    <mergeCell ref="J46:M46"/>
    <mergeCell ref="N46:Q46"/>
    <mergeCell ref="R46:U46"/>
    <mergeCell ref="V46:Y46"/>
    <mergeCell ref="Z46:AC46"/>
    <mergeCell ref="AD46:AG46"/>
    <mergeCell ref="CT66:DQ66"/>
    <mergeCell ref="DR66:EO66"/>
    <mergeCell ref="B4:E4"/>
    <mergeCell ref="F4:I4"/>
    <mergeCell ref="J4:M4"/>
    <mergeCell ref="N4:Q4"/>
    <mergeCell ref="R4:U4"/>
    <mergeCell ref="V4:Y4"/>
    <mergeCell ref="CT45:DQ45"/>
    <mergeCell ref="DR45:EO45"/>
    <mergeCell ref="B66:Y66"/>
    <mergeCell ref="Z66:AW66"/>
    <mergeCell ref="AX66:BU66"/>
    <mergeCell ref="BV66:CS66"/>
    <mergeCell ref="B45:Y45"/>
    <mergeCell ref="Z45:AW45"/>
    <mergeCell ref="AX45:BU45"/>
    <mergeCell ref="BV45:CS45"/>
    <mergeCell ref="B46:E46"/>
    <mergeCell ref="F46:I46"/>
    <mergeCell ref="AX24:BU24"/>
    <mergeCell ref="BV24:CS24"/>
    <mergeCell ref="CT24:DQ24"/>
    <mergeCell ref="DR24:EO24"/>
    <mergeCell ref="A3:A6"/>
    <mergeCell ref="B3:Y3"/>
    <mergeCell ref="B5:B6"/>
    <mergeCell ref="C5:E5"/>
    <mergeCell ref="F5:F6"/>
    <mergeCell ref="G5:I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50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7359</v>
      </c>
      <c r="C7" s="15">
        <v>76629</v>
      </c>
      <c r="D7" s="15">
        <v>49641</v>
      </c>
      <c r="E7" s="15">
        <v>26900</v>
      </c>
      <c r="F7" s="15">
        <v>3431</v>
      </c>
      <c r="G7" s="15">
        <v>9472</v>
      </c>
      <c r="H7" s="15">
        <v>4333</v>
      </c>
      <c r="I7" s="15">
        <v>5139</v>
      </c>
      <c r="J7" s="15">
        <v>3905</v>
      </c>
      <c r="K7" s="15">
        <v>67028</v>
      </c>
      <c r="L7" s="15">
        <v>45240</v>
      </c>
      <c r="M7" s="15">
        <v>21700</v>
      </c>
      <c r="N7" s="15">
        <v>3455</v>
      </c>
      <c r="O7" s="15">
        <v>61261</v>
      </c>
      <c r="P7" s="15">
        <v>43415</v>
      </c>
      <c r="Q7" s="15">
        <v>17758</v>
      </c>
      <c r="R7" s="15">
        <v>450</v>
      </c>
      <c r="S7" s="15">
        <v>5767</v>
      </c>
      <c r="T7" s="15">
        <v>1825</v>
      </c>
      <c r="U7" s="15">
        <v>3942</v>
      </c>
      <c r="V7" s="15">
        <v>23</v>
      </c>
      <c r="W7" s="15">
        <v>129</v>
      </c>
      <c r="X7" s="15">
        <v>68</v>
      </c>
      <c r="Y7" s="13">
        <v>61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3386</v>
      </c>
      <c r="C8" s="13">
        <v>43561</v>
      </c>
      <c r="D8" s="13">
        <v>31482</v>
      </c>
      <c r="E8" s="13">
        <v>12079</v>
      </c>
      <c r="F8" s="13">
        <v>1595</v>
      </c>
      <c r="G8" s="13">
        <v>3911</v>
      </c>
      <c r="H8" s="13">
        <v>1942</v>
      </c>
      <c r="I8" s="13">
        <v>1969</v>
      </c>
      <c r="J8" s="13">
        <v>1773</v>
      </c>
      <c r="K8" s="13">
        <v>39537</v>
      </c>
      <c r="L8" s="13">
        <v>29479</v>
      </c>
      <c r="M8" s="13">
        <v>10058</v>
      </c>
      <c r="N8" s="13">
        <v>1494</v>
      </c>
      <c r="O8" s="13">
        <v>37084</v>
      </c>
      <c r="P8" s="13">
        <v>28557</v>
      </c>
      <c r="Q8" s="13">
        <v>8527</v>
      </c>
      <c r="R8" s="13">
        <v>279</v>
      </c>
      <c r="S8" s="13">
        <v>2453</v>
      </c>
      <c r="T8" s="13">
        <v>922</v>
      </c>
      <c r="U8" s="13">
        <v>1531</v>
      </c>
      <c r="V8" s="13">
        <v>18</v>
      </c>
      <c r="W8" s="13">
        <v>113</v>
      </c>
      <c r="X8" s="13">
        <v>61</v>
      </c>
      <c r="Y8" s="13">
        <v>52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988</v>
      </c>
      <c r="C9" s="13">
        <v>8410</v>
      </c>
      <c r="D9" s="13">
        <v>4629</v>
      </c>
      <c r="E9" s="13">
        <v>3781</v>
      </c>
      <c r="F9" s="13">
        <v>438</v>
      </c>
      <c r="G9" s="13">
        <v>1277</v>
      </c>
      <c r="H9" s="13">
        <v>549</v>
      </c>
      <c r="I9" s="13">
        <v>728</v>
      </c>
      <c r="J9" s="13">
        <v>548</v>
      </c>
      <c r="K9" s="13">
        <v>7130</v>
      </c>
      <c r="L9" s="13">
        <v>4079</v>
      </c>
      <c r="M9" s="13">
        <v>3051</v>
      </c>
      <c r="N9" s="13">
        <v>513</v>
      </c>
      <c r="O9" s="13">
        <v>6399</v>
      </c>
      <c r="P9" s="13">
        <v>3896</v>
      </c>
      <c r="Q9" s="13">
        <v>2503</v>
      </c>
      <c r="R9" s="13">
        <v>35</v>
      </c>
      <c r="S9" s="13">
        <v>731</v>
      </c>
      <c r="T9" s="13">
        <v>183</v>
      </c>
      <c r="U9" s="13">
        <v>548</v>
      </c>
      <c r="V9" s="13">
        <v>2</v>
      </c>
      <c r="W9" s="13">
        <v>3</v>
      </c>
      <c r="X9" s="13">
        <v>1</v>
      </c>
      <c r="Y9" s="13">
        <v>2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1678</v>
      </c>
      <c r="C10" s="13">
        <v>14992</v>
      </c>
      <c r="D10" s="13">
        <v>8429</v>
      </c>
      <c r="E10" s="13">
        <v>6532</v>
      </c>
      <c r="F10" s="13">
        <v>777</v>
      </c>
      <c r="G10" s="13">
        <v>2321</v>
      </c>
      <c r="H10" s="13">
        <v>986</v>
      </c>
      <c r="I10" s="13">
        <v>1335</v>
      </c>
      <c r="J10" s="13">
        <v>898</v>
      </c>
      <c r="K10" s="13">
        <v>12658</v>
      </c>
      <c r="L10" s="13">
        <v>7437</v>
      </c>
      <c r="M10" s="13">
        <v>5190</v>
      </c>
      <c r="N10" s="13">
        <v>808</v>
      </c>
      <c r="O10" s="13">
        <v>11048</v>
      </c>
      <c r="P10" s="13">
        <v>6981</v>
      </c>
      <c r="Q10" s="13">
        <v>4036</v>
      </c>
      <c r="R10" s="13">
        <v>90</v>
      </c>
      <c r="S10" s="13">
        <v>1610</v>
      </c>
      <c r="T10" s="13">
        <v>456</v>
      </c>
      <c r="U10" s="13">
        <v>1154</v>
      </c>
      <c r="V10" s="13">
        <v>3</v>
      </c>
      <c r="W10" s="13">
        <v>13</v>
      </c>
      <c r="X10" s="13">
        <v>6</v>
      </c>
      <c r="Y10" s="13">
        <v>7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175</v>
      </c>
      <c r="C11" s="13">
        <v>1507</v>
      </c>
      <c r="D11" s="13">
        <v>880</v>
      </c>
      <c r="E11" s="13">
        <v>627</v>
      </c>
      <c r="F11" s="13">
        <v>71</v>
      </c>
      <c r="G11" s="13">
        <v>259</v>
      </c>
      <c r="H11" s="13">
        <v>114</v>
      </c>
      <c r="I11" s="13">
        <v>145</v>
      </c>
      <c r="J11" s="13">
        <v>104</v>
      </c>
      <c r="K11" s="13">
        <v>1248</v>
      </c>
      <c r="L11" s="13">
        <v>766</v>
      </c>
      <c r="M11" s="13">
        <v>482</v>
      </c>
      <c r="N11" s="13">
        <v>99</v>
      </c>
      <c r="O11" s="13">
        <v>1138</v>
      </c>
      <c r="P11" s="13">
        <v>729</v>
      </c>
      <c r="Q11" s="13">
        <v>409</v>
      </c>
      <c r="R11" s="13">
        <v>5</v>
      </c>
      <c r="S11" s="13">
        <v>110</v>
      </c>
      <c r="T11" s="13">
        <v>37</v>
      </c>
      <c r="U11" s="13">
        <v>73</v>
      </c>
      <c r="V11" s="13" t="s">
        <v>17</v>
      </c>
      <c r="W11" s="13" t="s">
        <v>17</v>
      </c>
      <c r="X11" s="13" t="s">
        <v>17</v>
      </c>
      <c r="Y11" s="13" t="s">
        <v>17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183</v>
      </c>
      <c r="C12" s="13">
        <v>1746</v>
      </c>
      <c r="D12" s="13">
        <v>782</v>
      </c>
      <c r="E12" s="13">
        <v>964</v>
      </c>
      <c r="F12" s="13">
        <v>86</v>
      </c>
      <c r="G12" s="13">
        <v>334</v>
      </c>
      <c r="H12" s="13">
        <v>108</v>
      </c>
      <c r="I12" s="13">
        <v>226</v>
      </c>
      <c r="J12" s="13">
        <v>97</v>
      </c>
      <c r="K12" s="13">
        <v>1412</v>
      </c>
      <c r="L12" s="13">
        <v>674</v>
      </c>
      <c r="M12" s="13">
        <v>738</v>
      </c>
      <c r="N12" s="13">
        <v>91</v>
      </c>
      <c r="O12" s="13">
        <v>958</v>
      </c>
      <c r="P12" s="13">
        <v>559</v>
      </c>
      <c r="Q12" s="13">
        <v>399</v>
      </c>
      <c r="R12" s="13">
        <v>6</v>
      </c>
      <c r="S12" s="13">
        <v>454</v>
      </c>
      <c r="T12" s="13">
        <v>115</v>
      </c>
      <c r="U12" s="13">
        <v>339</v>
      </c>
      <c r="V12" s="13" t="s">
        <v>17</v>
      </c>
      <c r="W12" s="13" t="s">
        <v>17</v>
      </c>
      <c r="X12" s="13" t="s">
        <v>17</v>
      </c>
      <c r="Y12" s="13" t="s">
        <v>17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203</v>
      </c>
      <c r="C13" s="13">
        <v>1499</v>
      </c>
      <c r="D13" s="13">
        <v>824</v>
      </c>
      <c r="E13" s="13">
        <v>675</v>
      </c>
      <c r="F13" s="13">
        <v>84</v>
      </c>
      <c r="G13" s="13">
        <v>239</v>
      </c>
      <c r="H13" s="13">
        <v>104</v>
      </c>
      <c r="I13" s="13">
        <v>135</v>
      </c>
      <c r="J13" s="13">
        <v>119</v>
      </c>
      <c r="K13" s="13">
        <v>1260</v>
      </c>
      <c r="L13" s="13">
        <v>720</v>
      </c>
      <c r="M13" s="13">
        <v>540</v>
      </c>
      <c r="N13" s="13">
        <v>114</v>
      </c>
      <c r="O13" s="13">
        <v>1215</v>
      </c>
      <c r="P13" s="13">
        <v>704</v>
      </c>
      <c r="Q13" s="13">
        <v>511</v>
      </c>
      <c r="R13" s="13">
        <v>5</v>
      </c>
      <c r="S13" s="13">
        <v>45</v>
      </c>
      <c r="T13" s="13">
        <v>16</v>
      </c>
      <c r="U13" s="13">
        <v>29</v>
      </c>
      <c r="V13" s="13" t="s">
        <v>17</v>
      </c>
      <c r="W13" s="13" t="s">
        <v>17</v>
      </c>
      <c r="X13" s="13" t="s">
        <v>17</v>
      </c>
      <c r="Y13" s="13" t="s">
        <v>17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164</v>
      </c>
      <c r="C14" s="13">
        <v>1160</v>
      </c>
      <c r="D14" s="13">
        <v>638</v>
      </c>
      <c r="E14" s="13">
        <v>522</v>
      </c>
      <c r="F14" s="13">
        <v>81</v>
      </c>
      <c r="G14" s="13">
        <v>234</v>
      </c>
      <c r="H14" s="13">
        <v>107</v>
      </c>
      <c r="I14" s="13">
        <v>127</v>
      </c>
      <c r="J14" s="13">
        <v>83</v>
      </c>
      <c r="K14" s="13">
        <v>926</v>
      </c>
      <c r="L14" s="13">
        <v>531</v>
      </c>
      <c r="M14" s="13">
        <v>395</v>
      </c>
      <c r="N14" s="13">
        <v>79</v>
      </c>
      <c r="O14" s="13">
        <v>796</v>
      </c>
      <c r="P14" s="13">
        <v>482</v>
      </c>
      <c r="Q14" s="13">
        <v>314</v>
      </c>
      <c r="R14" s="13">
        <v>4</v>
      </c>
      <c r="S14" s="13">
        <v>130</v>
      </c>
      <c r="T14" s="13">
        <v>49</v>
      </c>
      <c r="U14" s="13">
        <v>81</v>
      </c>
      <c r="V14" s="13" t="s">
        <v>17</v>
      </c>
      <c r="W14" s="13" t="s">
        <v>17</v>
      </c>
      <c r="X14" s="13" t="s">
        <v>17</v>
      </c>
      <c r="Y14" s="13" t="s">
        <v>17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188</v>
      </c>
      <c r="C15" s="13">
        <v>1491</v>
      </c>
      <c r="D15" s="13">
        <v>830</v>
      </c>
      <c r="E15" s="13">
        <v>661</v>
      </c>
      <c r="F15" s="13">
        <v>98</v>
      </c>
      <c r="G15" s="13">
        <v>332</v>
      </c>
      <c r="H15" s="13">
        <v>150</v>
      </c>
      <c r="I15" s="13">
        <v>182</v>
      </c>
      <c r="J15" s="13">
        <v>90</v>
      </c>
      <c r="K15" s="13">
        <v>1159</v>
      </c>
      <c r="L15" s="13">
        <v>680</v>
      </c>
      <c r="M15" s="13">
        <v>479</v>
      </c>
      <c r="N15" s="13">
        <v>80</v>
      </c>
      <c r="O15" s="13">
        <v>1056</v>
      </c>
      <c r="P15" s="13">
        <v>660</v>
      </c>
      <c r="Q15" s="13">
        <v>396</v>
      </c>
      <c r="R15" s="13">
        <v>10</v>
      </c>
      <c r="S15" s="13">
        <v>103</v>
      </c>
      <c r="T15" s="13">
        <v>20</v>
      </c>
      <c r="U15" s="13">
        <v>83</v>
      </c>
      <c r="V15" s="13" t="s">
        <v>17</v>
      </c>
      <c r="W15" s="13" t="s">
        <v>17</v>
      </c>
      <c r="X15" s="13" t="s">
        <v>17</v>
      </c>
      <c r="Y15" s="13" t="s">
        <v>17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135</v>
      </c>
      <c r="C16" s="13">
        <v>786</v>
      </c>
      <c r="D16" s="13">
        <v>416</v>
      </c>
      <c r="E16" s="13">
        <v>341</v>
      </c>
      <c r="F16" s="13">
        <v>68</v>
      </c>
      <c r="G16" s="13">
        <v>221</v>
      </c>
      <c r="H16" s="13">
        <v>117</v>
      </c>
      <c r="I16" s="13">
        <v>104</v>
      </c>
      <c r="J16" s="13">
        <v>67</v>
      </c>
      <c r="K16" s="13">
        <v>565</v>
      </c>
      <c r="L16" s="13">
        <v>299</v>
      </c>
      <c r="M16" s="13">
        <v>237</v>
      </c>
      <c r="N16" s="13">
        <v>61</v>
      </c>
      <c r="O16" s="13">
        <v>479</v>
      </c>
      <c r="P16" s="13">
        <v>276</v>
      </c>
      <c r="Q16" s="13">
        <v>174</v>
      </c>
      <c r="R16" s="13">
        <v>6</v>
      </c>
      <c r="S16" s="13">
        <v>86</v>
      </c>
      <c r="T16" s="13">
        <v>23</v>
      </c>
      <c r="U16" s="13">
        <v>63</v>
      </c>
      <c r="V16" s="13" t="s">
        <v>17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177</v>
      </c>
      <c r="C17" s="13">
        <v>906</v>
      </c>
      <c r="D17" s="13">
        <v>393</v>
      </c>
      <c r="E17" s="13">
        <v>513</v>
      </c>
      <c r="F17" s="13">
        <v>100</v>
      </c>
      <c r="G17" s="13">
        <v>258</v>
      </c>
      <c r="H17" s="13">
        <v>118</v>
      </c>
      <c r="I17" s="13">
        <v>140</v>
      </c>
      <c r="J17" s="13">
        <v>77</v>
      </c>
      <c r="K17" s="13">
        <v>648</v>
      </c>
      <c r="L17" s="13">
        <v>275</v>
      </c>
      <c r="M17" s="13">
        <v>373</v>
      </c>
      <c r="N17" s="13">
        <v>69</v>
      </c>
      <c r="O17" s="13">
        <v>606</v>
      </c>
      <c r="P17" s="13">
        <v>272</v>
      </c>
      <c r="Q17" s="13">
        <v>334</v>
      </c>
      <c r="R17" s="13">
        <v>8</v>
      </c>
      <c r="S17" s="13">
        <v>42</v>
      </c>
      <c r="T17" s="13">
        <v>3</v>
      </c>
      <c r="U17" s="13">
        <v>39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12</v>
      </c>
      <c r="C18" s="13">
        <v>37</v>
      </c>
      <c r="D18" s="13">
        <v>15</v>
      </c>
      <c r="E18" s="13">
        <v>22</v>
      </c>
      <c r="F18" s="13">
        <v>8</v>
      </c>
      <c r="G18" s="13">
        <v>22</v>
      </c>
      <c r="H18" s="13">
        <v>7</v>
      </c>
      <c r="I18" s="13">
        <v>15</v>
      </c>
      <c r="J18" s="13">
        <v>4</v>
      </c>
      <c r="K18" s="13">
        <v>15</v>
      </c>
      <c r="L18" s="13">
        <v>8</v>
      </c>
      <c r="M18" s="13">
        <v>7</v>
      </c>
      <c r="N18" s="13">
        <v>3</v>
      </c>
      <c r="O18" s="13">
        <v>13</v>
      </c>
      <c r="P18" s="13">
        <v>8</v>
      </c>
      <c r="Q18" s="13">
        <v>5</v>
      </c>
      <c r="R18" s="13">
        <v>1</v>
      </c>
      <c r="S18" s="13">
        <v>2</v>
      </c>
      <c r="T18" s="13" t="s">
        <v>17</v>
      </c>
      <c r="U18" s="13">
        <v>2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70</v>
      </c>
      <c r="C19" s="14">
        <v>534</v>
      </c>
      <c r="D19" s="14">
        <v>323</v>
      </c>
      <c r="E19" s="14">
        <v>183</v>
      </c>
      <c r="F19" s="14">
        <v>25</v>
      </c>
      <c r="G19" s="14">
        <v>64</v>
      </c>
      <c r="H19" s="14">
        <v>31</v>
      </c>
      <c r="I19" s="14">
        <v>33</v>
      </c>
      <c r="J19" s="14">
        <v>45</v>
      </c>
      <c r="K19" s="14">
        <v>470</v>
      </c>
      <c r="L19" s="14">
        <v>292</v>
      </c>
      <c r="M19" s="14">
        <v>150</v>
      </c>
      <c r="N19" s="14">
        <v>44</v>
      </c>
      <c r="O19" s="14">
        <v>469</v>
      </c>
      <c r="P19" s="14">
        <v>291</v>
      </c>
      <c r="Q19" s="14">
        <v>150</v>
      </c>
      <c r="R19" s="14">
        <v>1</v>
      </c>
      <c r="S19" s="14">
        <v>1</v>
      </c>
      <c r="T19" s="14">
        <v>1</v>
      </c>
      <c r="U19" s="14" t="s">
        <v>17</v>
      </c>
      <c r="V19" s="14" t="s">
        <v>17</v>
      </c>
      <c r="W19" s="14" t="s">
        <v>17</v>
      </c>
      <c r="X19" s="14" t="s">
        <v>17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3</v>
      </c>
      <c r="C28" s="15">
        <v>15</v>
      </c>
      <c r="D28" s="15">
        <v>10</v>
      </c>
      <c r="E28" s="15">
        <v>5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3</v>
      </c>
      <c r="K28" s="15">
        <v>15</v>
      </c>
      <c r="L28" s="15">
        <v>10</v>
      </c>
      <c r="M28" s="15">
        <v>5</v>
      </c>
      <c r="N28" s="15">
        <v>3</v>
      </c>
      <c r="O28" s="15">
        <v>15</v>
      </c>
      <c r="P28" s="15">
        <v>10</v>
      </c>
      <c r="Q28" s="15">
        <v>5</v>
      </c>
      <c r="R28" s="15" t="s">
        <v>17</v>
      </c>
      <c r="S28" s="15" t="s">
        <v>17</v>
      </c>
      <c r="T28" s="15" t="s">
        <v>17</v>
      </c>
      <c r="U28" s="15" t="s">
        <v>17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v>7356</v>
      </c>
      <c r="AA28" s="15">
        <v>76614</v>
      </c>
      <c r="AB28" s="15">
        <v>49631</v>
      </c>
      <c r="AC28" s="15">
        <v>26895</v>
      </c>
      <c r="AD28" s="15">
        <v>3431</v>
      </c>
      <c r="AE28" s="15">
        <v>9472</v>
      </c>
      <c r="AF28" s="15">
        <v>4333</v>
      </c>
      <c r="AG28" s="15">
        <v>5139</v>
      </c>
      <c r="AH28" s="15">
        <v>3902</v>
      </c>
      <c r="AI28" s="15">
        <v>67013</v>
      </c>
      <c r="AJ28" s="15">
        <v>45230</v>
      </c>
      <c r="AK28" s="15">
        <v>21695</v>
      </c>
      <c r="AL28" s="15">
        <v>3452</v>
      </c>
      <c r="AM28" s="15">
        <v>61246</v>
      </c>
      <c r="AN28" s="15">
        <v>43405</v>
      </c>
      <c r="AO28" s="15">
        <v>17753</v>
      </c>
      <c r="AP28" s="15">
        <v>450</v>
      </c>
      <c r="AQ28" s="15">
        <v>5767</v>
      </c>
      <c r="AR28" s="15">
        <v>1825</v>
      </c>
      <c r="AS28" s="15">
        <v>3942</v>
      </c>
      <c r="AT28" s="15">
        <v>23</v>
      </c>
      <c r="AU28" s="15">
        <v>129</v>
      </c>
      <c r="AV28" s="15">
        <v>68</v>
      </c>
      <c r="AW28" s="15">
        <v>61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486</v>
      </c>
      <c r="BW28" s="15">
        <v>4354</v>
      </c>
      <c r="BX28" s="15">
        <v>3638</v>
      </c>
      <c r="BY28" s="15">
        <v>716</v>
      </c>
      <c r="BZ28" s="15">
        <v>107</v>
      </c>
      <c r="CA28" s="15">
        <v>357</v>
      </c>
      <c r="CB28" s="15">
        <v>304</v>
      </c>
      <c r="CC28" s="15">
        <v>53</v>
      </c>
      <c r="CD28" s="15">
        <v>379</v>
      </c>
      <c r="CE28" s="15">
        <v>3997</v>
      </c>
      <c r="CF28" s="15">
        <v>3334</v>
      </c>
      <c r="CG28" s="15">
        <v>663</v>
      </c>
      <c r="CH28" s="15">
        <v>379</v>
      </c>
      <c r="CI28" s="15">
        <v>3997</v>
      </c>
      <c r="CJ28" s="15">
        <v>3334</v>
      </c>
      <c r="CK28" s="15">
        <v>663</v>
      </c>
      <c r="CL28" s="15" t="s">
        <v>17</v>
      </c>
      <c r="CM28" s="15" t="s">
        <v>17</v>
      </c>
      <c r="CN28" s="15" t="s">
        <v>17</v>
      </c>
      <c r="CO28" s="15" t="s">
        <v>17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648</v>
      </c>
      <c r="CU28" s="15">
        <v>21146</v>
      </c>
      <c r="CV28" s="15">
        <v>17295</v>
      </c>
      <c r="CW28" s="15">
        <v>3851</v>
      </c>
      <c r="CX28" s="15">
        <v>208</v>
      </c>
      <c r="CY28" s="15">
        <v>624</v>
      </c>
      <c r="CZ28" s="15">
        <v>404</v>
      </c>
      <c r="DA28" s="15">
        <v>220</v>
      </c>
      <c r="DB28" s="15">
        <v>440</v>
      </c>
      <c r="DC28" s="15">
        <v>20522</v>
      </c>
      <c r="DD28" s="15">
        <v>16891</v>
      </c>
      <c r="DE28" s="15">
        <v>3631</v>
      </c>
      <c r="DF28" s="15">
        <v>440</v>
      </c>
      <c r="DG28" s="15">
        <v>20522</v>
      </c>
      <c r="DH28" s="15">
        <v>16891</v>
      </c>
      <c r="DI28" s="15">
        <v>3631</v>
      </c>
      <c r="DJ28" s="15" t="s">
        <v>17</v>
      </c>
      <c r="DK28" s="15" t="s">
        <v>17</v>
      </c>
      <c r="DL28" s="15" t="s">
        <v>17</v>
      </c>
      <c r="DM28" s="15" t="s">
        <v>17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>
        <v>1</v>
      </c>
      <c r="DS28" s="15">
        <v>186</v>
      </c>
      <c r="DT28" s="15">
        <v>183</v>
      </c>
      <c r="DU28" s="15">
        <v>3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1</v>
      </c>
      <c r="EA28" s="15">
        <v>186</v>
      </c>
      <c r="EB28" s="15">
        <v>183</v>
      </c>
      <c r="EC28" s="15">
        <v>3</v>
      </c>
      <c r="ED28" s="15">
        <v>1</v>
      </c>
      <c r="EE28" s="15">
        <v>186</v>
      </c>
      <c r="EF28" s="15">
        <v>183</v>
      </c>
      <c r="EG28" s="15">
        <v>3</v>
      </c>
      <c r="EH28" s="15" t="s">
        <v>17</v>
      </c>
      <c r="EI28" s="15" t="s">
        <v>17</v>
      </c>
      <c r="EJ28" s="15" t="s">
        <v>17</v>
      </c>
      <c r="EK28" s="15" t="s">
        <v>17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 t="s">
        <v>17</v>
      </c>
      <c r="C29" s="13" t="s">
        <v>17</v>
      </c>
      <c r="D29" s="13" t="s">
        <v>17</v>
      </c>
      <c r="E29" s="13" t="s">
        <v>17</v>
      </c>
      <c r="F29" s="13" t="s">
        <v>17</v>
      </c>
      <c r="G29" s="13" t="s">
        <v>17</v>
      </c>
      <c r="H29" s="13" t="s">
        <v>17</v>
      </c>
      <c r="I29" s="13" t="s">
        <v>17</v>
      </c>
      <c r="J29" s="13" t="s">
        <v>17</v>
      </c>
      <c r="K29" s="13" t="s">
        <v>17</v>
      </c>
      <c r="L29" s="13" t="s">
        <v>17</v>
      </c>
      <c r="M29" s="13" t="s">
        <v>17</v>
      </c>
      <c r="N29" s="13" t="s">
        <v>17</v>
      </c>
      <c r="O29" s="13" t="s">
        <v>17</v>
      </c>
      <c r="P29" s="13" t="s">
        <v>17</v>
      </c>
      <c r="Q29" s="13" t="s">
        <v>17</v>
      </c>
      <c r="R29" s="13" t="s">
        <v>17</v>
      </c>
      <c r="S29" s="13" t="s">
        <v>17</v>
      </c>
      <c r="T29" s="13" t="s">
        <v>17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3386</v>
      </c>
      <c r="AA29" s="13">
        <v>43561</v>
      </c>
      <c r="AB29" s="13">
        <v>31482</v>
      </c>
      <c r="AC29" s="13">
        <v>12079</v>
      </c>
      <c r="AD29" s="13">
        <v>1595</v>
      </c>
      <c r="AE29" s="13">
        <v>3911</v>
      </c>
      <c r="AF29" s="13">
        <v>1942</v>
      </c>
      <c r="AG29" s="13">
        <v>1969</v>
      </c>
      <c r="AH29" s="13">
        <v>1773</v>
      </c>
      <c r="AI29" s="13">
        <v>39537</v>
      </c>
      <c r="AJ29" s="13">
        <v>29479</v>
      </c>
      <c r="AK29" s="13">
        <v>10058</v>
      </c>
      <c r="AL29" s="13">
        <v>1494</v>
      </c>
      <c r="AM29" s="13">
        <v>37084</v>
      </c>
      <c r="AN29" s="13">
        <v>28557</v>
      </c>
      <c r="AO29" s="13">
        <v>8527</v>
      </c>
      <c r="AP29" s="13">
        <v>279</v>
      </c>
      <c r="AQ29" s="13">
        <v>2453</v>
      </c>
      <c r="AR29" s="13">
        <v>922</v>
      </c>
      <c r="AS29" s="13">
        <v>1531</v>
      </c>
      <c r="AT29" s="13">
        <v>18</v>
      </c>
      <c r="AU29" s="13">
        <v>113</v>
      </c>
      <c r="AV29" s="13">
        <v>61</v>
      </c>
      <c r="AW29" s="13">
        <v>52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222</v>
      </c>
      <c r="BW29" s="13">
        <v>2325</v>
      </c>
      <c r="BX29" s="13">
        <v>1920</v>
      </c>
      <c r="BY29" s="13">
        <v>405</v>
      </c>
      <c r="BZ29" s="13">
        <v>55</v>
      </c>
      <c r="CA29" s="13">
        <v>202</v>
      </c>
      <c r="CB29" s="13">
        <v>171</v>
      </c>
      <c r="CC29" s="13">
        <v>31</v>
      </c>
      <c r="CD29" s="13">
        <v>167</v>
      </c>
      <c r="CE29" s="13">
        <v>2123</v>
      </c>
      <c r="CF29" s="13">
        <v>1749</v>
      </c>
      <c r="CG29" s="13">
        <v>374</v>
      </c>
      <c r="CH29" s="13">
        <v>167</v>
      </c>
      <c r="CI29" s="13">
        <v>2123</v>
      </c>
      <c r="CJ29" s="13">
        <v>1749</v>
      </c>
      <c r="CK29" s="13">
        <v>374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387</v>
      </c>
      <c r="CU29" s="13">
        <v>18321</v>
      </c>
      <c r="CV29" s="13">
        <v>15313</v>
      </c>
      <c r="CW29" s="13">
        <v>3008</v>
      </c>
      <c r="CX29" s="13">
        <v>136</v>
      </c>
      <c r="CY29" s="13">
        <v>400</v>
      </c>
      <c r="CZ29" s="13">
        <v>265</v>
      </c>
      <c r="DA29" s="13">
        <v>135</v>
      </c>
      <c r="DB29" s="13">
        <v>251</v>
      </c>
      <c r="DC29" s="13">
        <v>17921</v>
      </c>
      <c r="DD29" s="13">
        <v>15048</v>
      </c>
      <c r="DE29" s="13">
        <v>2873</v>
      </c>
      <c r="DF29" s="13">
        <v>251</v>
      </c>
      <c r="DG29" s="13">
        <v>17921</v>
      </c>
      <c r="DH29" s="13">
        <v>15048</v>
      </c>
      <c r="DI29" s="13">
        <v>2873</v>
      </c>
      <c r="DJ29" s="13" t="s">
        <v>17</v>
      </c>
      <c r="DK29" s="13" t="s">
        <v>17</v>
      </c>
      <c r="DL29" s="13" t="s">
        <v>17</v>
      </c>
      <c r="DM29" s="13" t="s">
        <v>17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>
        <v>1</v>
      </c>
      <c r="DS29" s="13">
        <v>186</v>
      </c>
      <c r="DT29" s="13">
        <v>183</v>
      </c>
      <c r="DU29" s="13">
        <v>3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>
        <v>1</v>
      </c>
      <c r="EA29" s="13">
        <v>186</v>
      </c>
      <c r="EB29" s="13">
        <v>183</v>
      </c>
      <c r="EC29" s="13">
        <v>3</v>
      </c>
      <c r="ED29" s="13">
        <v>1</v>
      </c>
      <c r="EE29" s="13">
        <v>186</v>
      </c>
      <c r="EF29" s="13">
        <v>183</v>
      </c>
      <c r="EG29" s="13">
        <v>3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 t="s">
        <v>17</v>
      </c>
      <c r="C30" s="13" t="s">
        <v>17</v>
      </c>
      <c r="D30" s="13" t="s">
        <v>17</v>
      </c>
      <c r="E30" s="13" t="s">
        <v>17</v>
      </c>
      <c r="F30" s="13" t="s">
        <v>17</v>
      </c>
      <c r="G30" s="13" t="s">
        <v>17</v>
      </c>
      <c r="H30" s="13" t="s">
        <v>17</v>
      </c>
      <c r="I30" s="13" t="s">
        <v>17</v>
      </c>
      <c r="J30" s="13" t="s">
        <v>17</v>
      </c>
      <c r="K30" s="13" t="s">
        <v>17</v>
      </c>
      <c r="L30" s="13" t="s">
        <v>17</v>
      </c>
      <c r="M30" s="13" t="s">
        <v>17</v>
      </c>
      <c r="N30" s="13" t="s">
        <v>17</v>
      </c>
      <c r="O30" s="13" t="s">
        <v>17</v>
      </c>
      <c r="P30" s="13" t="s">
        <v>17</v>
      </c>
      <c r="Q30" s="13" t="s">
        <v>17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988</v>
      </c>
      <c r="AA30" s="13">
        <v>8410</v>
      </c>
      <c r="AB30" s="13">
        <v>4629</v>
      </c>
      <c r="AC30" s="13">
        <v>3781</v>
      </c>
      <c r="AD30" s="13">
        <v>438</v>
      </c>
      <c r="AE30" s="13">
        <v>1277</v>
      </c>
      <c r="AF30" s="13">
        <v>549</v>
      </c>
      <c r="AG30" s="13">
        <v>728</v>
      </c>
      <c r="AH30" s="13">
        <v>548</v>
      </c>
      <c r="AI30" s="13">
        <v>7130</v>
      </c>
      <c r="AJ30" s="13">
        <v>4079</v>
      </c>
      <c r="AK30" s="13">
        <v>3051</v>
      </c>
      <c r="AL30" s="13">
        <v>513</v>
      </c>
      <c r="AM30" s="13">
        <v>6399</v>
      </c>
      <c r="AN30" s="13">
        <v>3896</v>
      </c>
      <c r="AO30" s="13">
        <v>2503</v>
      </c>
      <c r="AP30" s="13">
        <v>35</v>
      </c>
      <c r="AQ30" s="13">
        <v>731</v>
      </c>
      <c r="AR30" s="13">
        <v>183</v>
      </c>
      <c r="AS30" s="13">
        <v>548</v>
      </c>
      <c r="AT30" s="13">
        <v>2</v>
      </c>
      <c r="AU30" s="13">
        <v>3</v>
      </c>
      <c r="AV30" s="13">
        <v>1</v>
      </c>
      <c r="AW30" s="13">
        <v>2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74</v>
      </c>
      <c r="BW30" s="13">
        <v>612</v>
      </c>
      <c r="BX30" s="13">
        <v>512</v>
      </c>
      <c r="BY30" s="13">
        <v>100</v>
      </c>
      <c r="BZ30" s="13">
        <v>16</v>
      </c>
      <c r="CA30" s="13">
        <v>50</v>
      </c>
      <c r="CB30" s="13">
        <v>40</v>
      </c>
      <c r="CC30" s="13">
        <v>10</v>
      </c>
      <c r="CD30" s="13">
        <v>58</v>
      </c>
      <c r="CE30" s="13">
        <v>562</v>
      </c>
      <c r="CF30" s="13">
        <v>472</v>
      </c>
      <c r="CG30" s="13">
        <v>90</v>
      </c>
      <c r="CH30" s="13">
        <v>58</v>
      </c>
      <c r="CI30" s="13">
        <v>562</v>
      </c>
      <c r="CJ30" s="13">
        <v>472</v>
      </c>
      <c r="CK30" s="13">
        <v>90</v>
      </c>
      <c r="CL30" s="13" t="s">
        <v>17</v>
      </c>
      <c r="CM30" s="13" t="s">
        <v>17</v>
      </c>
      <c r="CN30" s="13" t="s">
        <v>17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90</v>
      </c>
      <c r="CU30" s="13">
        <v>1264</v>
      </c>
      <c r="CV30" s="13">
        <v>829</v>
      </c>
      <c r="CW30" s="13">
        <v>435</v>
      </c>
      <c r="CX30" s="13">
        <v>19</v>
      </c>
      <c r="CY30" s="13">
        <v>57</v>
      </c>
      <c r="CZ30" s="13">
        <v>41</v>
      </c>
      <c r="DA30" s="13">
        <v>16</v>
      </c>
      <c r="DB30" s="13">
        <v>71</v>
      </c>
      <c r="DC30" s="13">
        <v>1207</v>
      </c>
      <c r="DD30" s="13">
        <v>788</v>
      </c>
      <c r="DE30" s="13">
        <v>419</v>
      </c>
      <c r="DF30" s="13">
        <v>71</v>
      </c>
      <c r="DG30" s="13">
        <v>1207</v>
      </c>
      <c r="DH30" s="13">
        <v>788</v>
      </c>
      <c r="DI30" s="13">
        <v>419</v>
      </c>
      <c r="DJ30" s="13" t="s">
        <v>17</v>
      </c>
      <c r="DK30" s="13" t="s">
        <v>17</v>
      </c>
      <c r="DL30" s="13" t="s">
        <v>17</v>
      </c>
      <c r="DM30" s="13" t="s">
        <v>17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 t="s">
        <v>17</v>
      </c>
      <c r="DS30" s="13" t="s">
        <v>17</v>
      </c>
      <c r="DT30" s="13" t="s">
        <v>17</v>
      </c>
      <c r="DU30" s="13" t="s">
        <v>17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 t="s">
        <v>17</v>
      </c>
      <c r="EA30" s="13" t="s">
        <v>17</v>
      </c>
      <c r="EB30" s="13" t="s">
        <v>17</v>
      </c>
      <c r="EC30" s="13" t="s">
        <v>17</v>
      </c>
      <c r="ED30" s="13" t="s">
        <v>17</v>
      </c>
      <c r="EE30" s="13" t="s">
        <v>17</v>
      </c>
      <c r="EF30" s="13" t="s">
        <v>17</v>
      </c>
      <c r="EG30" s="13" t="s">
        <v>17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2</v>
      </c>
      <c r="C31" s="13">
        <v>14</v>
      </c>
      <c r="D31" s="13">
        <v>9</v>
      </c>
      <c r="E31" s="13">
        <v>5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2</v>
      </c>
      <c r="K31" s="13">
        <v>14</v>
      </c>
      <c r="L31" s="13">
        <v>9</v>
      </c>
      <c r="M31" s="13">
        <v>5</v>
      </c>
      <c r="N31" s="13">
        <v>2</v>
      </c>
      <c r="O31" s="13">
        <v>14</v>
      </c>
      <c r="P31" s="13">
        <v>9</v>
      </c>
      <c r="Q31" s="13">
        <v>5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1676</v>
      </c>
      <c r="AA31" s="13">
        <v>14978</v>
      </c>
      <c r="AB31" s="13">
        <v>8420</v>
      </c>
      <c r="AC31" s="13">
        <v>6527</v>
      </c>
      <c r="AD31" s="13">
        <v>777</v>
      </c>
      <c r="AE31" s="13">
        <v>2321</v>
      </c>
      <c r="AF31" s="13">
        <v>986</v>
      </c>
      <c r="AG31" s="13">
        <v>1335</v>
      </c>
      <c r="AH31" s="13">
        <v>896</v>
      </c>
      <c r="AI31" s="13">
        <v>12644</v>
      </c>
      <c r="AJ31" s="13">
        <v>7428</v>
      </c>
      <c r="AK31" s="13">
        <v>5185</v>
      </c>
      <c r="AL31" s="13">
        <v>806</v>
      </c>
      <c r="AM31" s="13">
        <v>11034</v>
      </c>
      <c r="AN31" s="13">
        <v>6972</v>
      </c>
      <c r="AO31" s="13">
        <v>4031</v>
      </c>
      <c r="AP31" s="13">
        <v>90</v>
      </c>
      <c r="AQ31" s="13">
        <v>1610</v>
      </c>
      <c r="AR31" s="13">
        <v>456</v>
      </c>
      <c r="AS31" s="13">
        <v>1154</v>
      </c>
      <c r="AT31" s="13">
        <v>3</v>
      </c>
      <c r="AU31" s="13">
        <v>13</v>
      </c>
      <c r="AV31" s="13">
        <v>6</v>
      </c>
      <c r="AW31" s="13">
        <v>7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115</v>
      </c>
      <c r="BW31" s="13">
        <v>943</v>
      </c>
      <c r="BX31" s="13">
        <v>805</v>
      </c>
      <c r="BY31" s="13">
        <v>138</v>
      </c>
      <c r="BZ31" s="13">
        <v>22</v>
      </c>
      <c r="CA31" s="13">
        <v>64</v>
      </c>
      <c r="CB31" s="13">
        <v>54</v>
      </c>
      <c r="CC31" s="13">
        <v>10</v>
      </c>
      <c r="CD31" s="13">
        <v>93</v>
      </c>
      <c r="CE31" s="13">
        <v>879</v>
      </c>
      <c r="CF31" s="13">
        <v>751</v>
      </c>
      <c r="CG31" s="13">
        <v>128</v>
      </c>
      <c r="CH31" s="13">
        <v>93</v>
      </c>
      <c r="CI31" s="13">
        <v>879</v>
      </c>
      <c r="CJ31" s="13">
        <v>751</v>
      </c>
      <c r="CK31" s="13">
        <v>128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99</v>
      </c>
      <c r="CU31" s="13">
        <v>955</v>
      </c>
      <c r="CV31" s="13">
        <v>718</v>
      </c>
      <c r="CW31" s="13">
        <v>237</v>
      </c>
      <c r="CX31" s="13">
        <v>35</v>
      </c>
      <c r="CY31" s="13">
        <v>102</v>
      </c>
      <c r="CZ31" s="13">
        <v>66</v>
      </c>
      <c r="DA31" s="13">
        <v>36</v>
      </c>
      <c r="DB31" s="13">
        <v>64</v>
      </c>
      <c r="DC31" s="13">
        <v>853</v>
      </c>
      <c r="DD31" s="13">
        <v>652</v>
      </c>
      <c r="DE31" s="13">
        <v>201</v>
      </c>
      <c r="DF31" s="13">
        <v>64</v>
      </c>
      <c r="DG31" s="13">
        <v>853</v>
      </c>
      <c r="DH31" s="13">
        <v>652</v>
      </c>
      <c r="DI31" s="13">
        <v>201</v>
      </c>
      <c r="DJ31" s="13" t="s">
        <v>17</v>
      </c>
      <c r="DK31" s="13" t="s">
        <v>17</v>
      </c>
      <c r="DL31" s="13" t="s">
        <v>17</v>
      </c>
      <c r="DM31" s="13" t="s">
        <v>17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 t="s">
        <v>17</v>
      </c>
      <c r="DS31" s="13" t="s">
        <v>17</v>
      </c>
      <c r="DT31" s="13" t="s">
        <v>17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 t="s">
        <v>17</v>
      </c>
      <c r="EA31" s="13" t="s">
        <v>17</v>
      </c>
      <c r="EB31" s="13" t="s">
        <v>17</v>
      </c>
      <c r="EC31" s="13" t="s">
        <v>17</v>
      </c>
      <c r="ED31" s="13" t="s">
        <v>17</v>
      </c>
      <c r="EE31" s="13" t="s">
        <v>17</v>
      </c>
      <c r="EF31" s="13" t="s">
        <v>17</v>
      </c>
      <c r="EG31" s="13" t="s">
        <v>17</v>
      </c>
      <c r="EH31" s="13" t="s">
        <v>17</v>
      </c>
      <c r="EI31" s="13" t="s">
        <v>17</v>
      </c>
      <c r="EJ31" s="13" t="s">
        <v>17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 t="s">
        <v>17</v>
      </c>
      <c r="C32" s="13" t="s">
        <v>17</v>
      </c>
      <c r="D32" s="13" t="s">
        <v>17</v>
      </c>
      <c r="E32" s="13" t="s">
        <v>17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175</v>
      </c>
      <c r="AA32" s="13">
        <v>1507</v>
      </c>
      <c r="AB32" s="13">
        <v>880</v>
      </c>
      <c r="AC32" s="13">
        <v>627</v>
      </c>
      <c r="AD32" s="13">
        <v>71</v>
      </c>
      <c r="AE32" s="13">
        <v>259</v>
      </c>
      <c r="AF32" s="13">
        <v>114</v>
      </c>
      <c r="AG32" s="13">
        <v>145</v>
      </c>
      <c r="AH32" s="13">
        <v>104</v>
      </c>
      <c r="AI32" s="13">
        <v>1248</v>
      </c>
      <c r="AJ32" s="13">
        <v>766</v>
      </c>
      <c r="AK32" s="13">
        <v>482</v>
      </c>
      <c r="AL32" s="13">
        <v>99</v>
      </c>
      <c r="AM32" s="13">
        <v>1138</v>
      </c>
      <c r="AN32" s="13">
        <v>729</v>
      </c>
      <c r="AO32" s="13">
        <v>409</v>
      </c>
      <c r="AP32" s="13">
        <v>5</v>
      </c>
      <c r="AQ32" s="13">
        <v>110</v>
      </c>
      <c r="AR32" s="13">
        <v>37</v>
      </c>
      <c r="AS32" s="13">
        <v>73</v>
      </c>
      <c r="AT32" s="13" t="s">
        <v>17</v>
      </c>
      <c r="AU32" s="13" t="s">
        <v>17</v>
      </c>
      <c r="AV32" s="13" t="s">
        <v>17</v>
      </c>
      <c r="AW32" s="13" t="s">
        <v>17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14</v>
      </c>
      <c r="BW32" s="13">
        <v>140</v>
      </c>
      <c r="BX32" s="13">
        <v>111</v>
      </c>
      <c r="BY32" s="13">
        <v>29</v>
      </c>
      <c r="BZ32" s="13">
        <v>1</v>
      </c>
      <c r="CA32" s="13">
        <v>3</v>
      </c>
      <c r="CB32" s="13">
        <v>3</v>
      </c>
      <c r="CC32" s="13" t="s">
        <v>17</v>
      </c>
      <c r="CD32" s="13">
        <v>13</v>
      </c>
      <c r="CE32" s="13">
        <v>137</v>
      </c>
      <c r="CF32" s="13">
        <v>108</v>
      </c>
      <c r="CG32" s="13">
        <v>29</v>
      </c>
      <c r="CH32" s="13">
        <v>13</v>
      </c>
      <c r="CI32" s="13">
        <v>137</v>
      </c>
      <c r="CJ32" s="13">
        <v>108</v>
      </c>
      <c r="CK32" s="13">
        <v>29</v>
      </c>
      <c r="CL32" s="13" t="s">
        <v>17</v>
      </c>
      <c r="CM32" s="13" t="s">
        <v>17</v>
      </c>
      <c r="CN32" s="13" t="s">
        <v>17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10</v>
      </c>
      <c r="CU32" s="13">
        <v>79</v>
      </c>
      <c r="CV32" s="13">
        <v>58</v>
      </c>
      <c r="CW32" s="13">
        <v>21</v>
      </c>
      <c r="CX32" s="13">
        <v>2</v>
      </c>
      <c r="CY32" s="13">
        <v>4</v>
      </c>
      <c r="CZ32" s="13">
        <v>3</v>
      </c>
      <c r="DA32" s="13">
        <v>1</v>
      </c>
      <c r="DB32" s="13">
        <v>8</v>
      </c>
      <c r="DC32" s="13">
        <v>75</v>
      </c>
      <c r="DD32" s="13">
        <v>55</v>
      </c>
      <c r="DE32" s="13">
        <v>20</v>
      </c>
      <c r="DF32" s="13">
        <v>8</v>
      </c>
      <c r="DG32" s="13">
        <v>75</v>
      </c>
      <c r="DH32" s="13">
        <v>55</v>
      </c>
      <c r="DI32" s="13">
        <v>20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 t="s">
        <v>17</v>
      </c>
      <c r="C33" s="13" t="s">
        <v>17</v>
      </c>
      <c r="D33" s="13" t="s">
        <v>17</v>
      </c>
      <c r="E33" s="13" t="s">
        <v>17</v>
      </c>
      <c r="F33" s="13" t="s">
        <v>17</v>
      </c>
      <c r="G33" s="13" t="s">
        <v>17</v>
      </c>
      <c r="H33" s="13" t="s">
        <v>17</v>
      </c>
      <c r="I33" s="13" t="s">
        <v>17</v>
      </c>
      <c r="J33" s="13" t="s">
        <v>17</v>
      </c>
      <c r="K33" s="13" t="s">
        <v>17</v>
      </c>
      <c r="L33" s="13" t="s">
        <v>17</v>
      </c>
      <c r="M33" s="13" t="s">
        <v>17</v>
      </c>
      <c r="N33" s="13" t="s">
        <v>17</v>
      </c>
      <c r="O33" s="13" t="s">
        <v>17</v>
      </c>
      <c r="P33" s="13" t="s">
        <v>17</v>
      </c>
      <c r="Q33" s="13" t="s">
        <v>17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183</v>
      </c>
      <c r="AA33" s="13">
        <v>1746</v>
      </c>
      <c r="AB33" s="13">
        <v>782</v>
      </c>
      <c r="AC33" s="13">
        <v>964</v>
      </c>
      <c r="AD33" s="13">
        <v>86</v>
      </c>
      <c r="AE33" s="13">
        <v>334</v>
      </c>
      <c r="AF33" s="13">
        <v>108</v>
      </c>
      <c r="AG33" s="13">
        <v>226</v>
      </c>
      <c r="AH33" s="13">
        <v>97</v>
      </c>
      <c r="AI33" s="13">
        <v>1412</v>
      </c>
      <c r="AJ33" s="13">
        <v>674</v>
      </c>
      <c r="AK33" s="13">
        <v>738</v>
      </c>
      <c r="AL33" s="13">
        <v>91</v>
      </c>
      <c r="AM33" s="13">
        <v>958</v>
      </c>
      <c r="AN33" s="13">
        <v>559</v>
      </c>
      <c r="AO33" s="13">
        <v>399</v>
      </c>
      <c r="AP33" s="13">
        <v>6</v>
      </c>
      <c r="AQ33" s="13">
        <v>454</v>
      </c>
      <c r="AR33" s="13">
        <v>115</v>
      </c>
      <c r="AS33" s="13">
        <v>339</v>
      </c>
      <c r="AT33" s="13" t="s">
        <v>17</v>
      </c>
      <c r="AU33" s="13" t="s">
        <v>17</v>
      </c>
      <c r="AV33" s="13" t="s">
        <v>17</v>
      </c>
      <c r="AW33" s="13" t="s">
        <v>17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10</v>
      </c>
      <c r="BW33" s="13">
        <v>55</v>
      </c>
      <c r="BX33" s="13">
        <v>40</v>
      </c>
      <c r="BY33" s="13">
        <v>15</v>
      </c>
      <c r="BZ33" s="13">
        <v>1</v>
      </c>
      <c r="CA33" s="13">
        <v>1</v>
      </c>
      <c r="CB33" s="13">
        <v>1</v>
      </c>
      <c r="CC33" s="13" t="s">
        <v>17</v>
      </c>
      <c r="CD33" s="13">
        <v>9</v>
      </c>
      <c r="CE33" s="13">
        <v>54</v>
      </c>
      <c r="CF33" s="13">
        <v>39</v>
      </c>
      <c r="CG33" s="13">
        <v>15</v>
      </c>
      <c r="CH33" s="13">
        <v>9</v>
      </c>
      <c r="CI33" s="13">
        <v>54</v>
      </c>
      <c r="CJ33" s="13">
        <v>39</v>
      </c>
      <c r="CK33" s="13">
        <v>15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8</v>
      </c>
      <c r="CU33" s="13">
        <v>61</v>
      </c>
      <c r="CV33" s="13">
        <v>33</v>
      </c>
      <c r="CW33" s="13">
        <v>28</v>
      </c>
      <c r="CX33" s="13">
        <v>3</v>
      </c>
      <c r="CY33" s="13">
        <v>22</v>
      </c>
      <c r="CZ33" s="13">
        <v>5</v>
      </c>
      <c r="DA33" s="13">
        <v>17</v>
      </c>
      <c r="DB33" s="13">
        <v>5</v>
      </c>
      <c r="DC33" s="13">
        <v>39</v>
      </c>
      <c r="DD33" s="13">
        <v>28</v>
      </c>
      <c r="DE33" s="13">
        <v>11</v>
      </c>
      <c r="DF33" s="13">
        <v>5</v>
      </c>
      <c r="DG33" s="13">
        <v>39</v>
      </c>
      <c r="DH33" s="13">
        <v>28</v>
      </c>
      <c r="DI33" s="13">
        <v>11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 t="s">
        <v>17</v>
      </c>
      <c r="C34" s="13" t="s">
        <v>17</v>
      </c>
      <c r="D34" s="13" t="s">
        <v>17</v>
      </c>
      <c r="E34" s="13" t="s">
        <v>17</v>
      </c>
      <c r="F34" s="13" t="s">
        <v>17</v>
      </c>
      <c r="G34" s="13" t="s">
        <v>17</v>
      </c>
      <c r="H34" s="13" t="s">
        <v>17</v>
      </c>
      <c r="I34" s="13" t="s">
        <v>17</v>
      </c>
      <c r="J34" s="13" t="s">
        <v>17</v>
      </c>
      <c r="K34" s="13" t="s">
        <v>17</v>
      </c>
      <c r="L34" s="13" t="s">
        <v>17</v>
      </c>
      <c r="M34" s="13" t="s">
        <v>17</v>
      </c>
      <c r="N34" s="13" t="s">
        <v>17</v>
      </c>
      <c r="O34" s="13" t="s">
        <v>17</v>
      </c>
      <c r="P34" s="13" t="s">
        <v>17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203</v>
      </c>
      <c r="AA34" s="13">
        <v>1499</v>
      </c>
      <c r="AB34" s="13">
        <v>824</v>
      </c>
      <c r="AC34" s="13">
        <v>675</v>
      </c>
      <c r="AD34" s="13">
        <v>84</v>
      </c>
      <c r="AE34" s="13">
        <v>239</v>
      </c>
      <c r="AF34" s="13">
        <v>104</v>
      </c>
      <c r="AG34" s="13">
        <v>135</v>
      </c>
      <c r="AH34" s="13">
        <v>119</v>
      </c>
      <c r="AI34" s="13">
        <v>1260</v>
      </c>
      <c r="AJ34" s="13">
        <v>720</v>
      </c>
      <c r="AK34" s="13">
        <v>540</v>
      </c>
      <c r="AL34" s="13">
        <v>114</v>
      </c>
      <c r="AM34" s="13">
        <v>1215</v>
      </c>
      <c r="AN34" s="13">
        <v>704</v>
      </c>
      <c r="AO34" s="13">
        <v>511</v>
      </c>
      <c r="AP34" s="13">
        <v>5</v>
      </c>
      <c r="AQ34" s="13">
        <v>45</v>
      </c>
      <c r="AR34" s="13">
        <v>16</v>
      </c>
      <c r="AS34" s="13">
        <v>29</v>
      </c>
      <c r="AT34" s="13" t="s">
        <v>17</v>
      </c>
      <c r="AU34" s="13" t="s">
        <v>17</v>
      </c>
      <c r="AV34" s="13" t="s">
        <v>17</v>
      </c>
      <c r="AW34" s="13" t="s">
        <v>17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9</v>
      </c>
      <c r="BW34" s="13">
        <v>48</v>
      </c>
      <c r="BX34" s="13">
        <v>42</v>
      </c>
      <c r="BY34" s="13">
        <v>6</v>
      </c>
      <c r="BZ34" s="13">
        <v>1</v>
      </c>
      <c r="CA34" s="13">
        <v>5</v>
      </c>
      <c r="CB34" s="13">
        <v>5</v>
      </c>
      <c r="CC34" s="13" t="s">
        <v>17</v>
      </c>
      <c r="CD34" s="13">
        <v>8</v>
      </c>
      <c r="CE34" s="13">
        <v>43</v>
      </c>
      <c r="CF34" s="13">
        <v>37</v>
      </c>
      <c r="CG34" s="13">
        <v>6</v>
      </c>
      <c r="CH34" s="13">
        <v>8</v>
      </c>
      <c r="CI34" s="13">
        <v>43</v>
      </c>
      <c r="CJ34" s="13">
        <v>37</v>
      </c>
      <c r="CK34" s="13">
        <v>6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16</v>
      </c>
      <c r="CU34" s="13">
        <v>94</v>
      </c>
      <c r="CV34" s="13">
        <v>51</v>
      </c>
      <c r="CW34" s="13">
        <v>43</v>
      </c>
      <c r="CX34" s="13">
        <v>4</v>
      </c>
      <c r="CY34" s="13">
        <v>13</v>
      </c>
      <c r="CZ34" s="13">
        <v>6</v>
      </c>
      <c r="DA34" s="13">
        <v>7</v>
      </c>
      <c r="DB34" s="13">
        <v>12</v>
      </c>
      <c r="DC34" s="13">
        <v>81</v>
      </c>
      <c r="DD34" s="13">
        <v>45</v>
      </c>
      <c r="DE34" s="13">
        <v>36</v>
      </c>
      <c r="DF34" s="13">
        <v>12</v>
      </c>
      <c r="DG34" s="13">
        <v>81</v>
      </c>
      <c r="DH34" s="13">
        <v>45</v>
      </c>
      <c r="DI34" s="13">
        <v>36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 t="s">
        <v>17</v>
      </c>
      <c r="C35" s="13" t="s">
        <v>17</v>
      </c>
      <c r="D35" s="13" t="s">
        <v>17</v>
      </c>
      <c r="E35" s="13" t="s">
        <v>17</v>
      </c>
      <c r="F35" s="13" t="s">
        <v>17</v>
      </c>
      <c r="G35" s="13" t="s">
        <v>17</v>
      </c>
      <c r="H35" s="13" t="s">
        <v>17</v>
      </c>
      <c r="I35" s="13" t="s">
        <v>17</v>
      </c>
      <c r="J35" s="13" t="s">
        <v>17</v>
      </c>
      <c r="K35" s="13" t="s">
        <v>17</v>
      </c>
      <c r="L35" s="13" t="s">
        <v>17</v>
      </c>
      <c r="M35" s="13" t="s">
        <v>17</v>
      </c>
      <c r="N35" s="13" t="s">
        <v>17</v>
      </c>
      <c r="O35" s="13" t="s">
        <v>17</v>
      </c>
      <c r="P35" s="13" t="s">
        <v>17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164</v>
      </c>
      <c r="AA35" s="13">
        <v>1160</v>
      </c>
      <c r="AB35" s="13">
        <v>638</v>
      </c>
      <c r="AC35" s="13">
        <v>522</v>
      </c>
      <c r="AD35" s="13">
        <v>81</v>
      </c>
      <c r="AE35" s="13">
        <v>234</v>
      </c>
      <c r="AF35" s="13">
        <v>107</v>
      </c>
      <c r="AG35" s="13">
        <v>127</v>
      </c>
      <c r="AH35" s="13">
        <v>83</v>
      </c>
      <c r="AI35" s="13">
        <v>926</v>
      </c>
      <c r="AJ35" s="13">
        <v>531</v>
      </c>
      <c r="AK35" s="13">
        <v>395</v>
      </c>
      <c r="AL35" s="13">
        <v>79</v>
      </c>
      <c r="AM35" s="13">
        <v>796</v>
      </c>
      <c r="AN35" s="13">
        <v>482</v>
      </c>
      <c r="AO35" s="13">
        <v>314</v>
      </c>
      <c r="AP35" s="13">
        <v>4</v>
      </c>
      <c r="AQ35" s="13">
        <v>130</v>
      </c>
      <c r="AR35" s="13">
        <v>49</v>
      </c>
      <c r="AS35" s="13">
        <v>81</v>
      </c>
      <c r="AT35" s="13" t="s">
        <v>17</v>
      </c>
      <c r="AU35" s="13" t="s">
        <v>17</v>
      </c>
      <c r="AV35" s="13" t="s">
        <v>17</v>
      </c>
      <c r="AW35" s="13" t="s">
        <v>17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11</v>
      </c>
      <c r="BW35" s="13">
        <v>43</v>
      </c>
      <c r="BX35" s="13">
        <v>40</v>
      </c>
      <c r="BY35" s="13">
        <v>3</v>
      </c>
      <c r="BZ35" s="13">
        <v>3</v>
      </c>
      <c r="CA35" s="13">
        <v>7</v>
      </c>
      <c r="CB35" s="13">
        <v>7</v>
      </c>
      <c r="CC35" s="13" t="s">
        <v>17</v>
      </c>
      <c r="CD35" s="13">
        <v>8</v>
      </c>
      <c r="CE35" s="13">
        <v>36</v>
      </c>
      <c r="CF35" s="13">
        <v>33</v>
      </c>
      <c r="CG35" s="13">
        <v>3</v>
      </c>
      <c r="CH35" s="13">
        <v>8</v>
      </c>
      <c r="CI35" s="13">
        <v>36</v>
      </c>
      <c r="CJ35" s="13">
        <v>33</v>
      </c>
      <c r="CK35" s="13">
        <v>3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9</v>
      </c>
      <c r="CU35" s="13">
        <v>163</v>
      </c>
      <c r="CV35" s="13">
        <v>126</v>
      </c>
      <c r="CW35" s="13">
        <v>37</v>
      </c>
      <c r="CX35" s="13">
        <v>1</v>
      </c>
      <c r="CY35" s="13">
        <v>3</v>
      </c>
      <c r="CZ35" s="13">
        <v>3</v>
      </c>
      <c r="DA35" s="13" t="s">
        <v>17</v>
      </c>
      <c r="DB35" s="13">
        <v>8</v>
      </c>
      <c r="DC35" s="13">
        <v>160</v>
      </c>
      <c r="DD35" s="13">
        <v>123</v>
      </c>
      <c r="DE35" s="13">
        <v>37</v>
      </c>
      <c r="DF35" s="13">
        <v>8</v>
      </c>
      <c r="DG35" s="13">
        <v>160</v>
      </c>
      <c r="DH35" s="13">
        <v>123</v>
      </c>
      <c r="DI35" s="13">
        <v>37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>
        <v>1</v>
      </c>
      <c r="C36" s="13">
        <v>1</v>
      </c>
      <c r="D36" s="13">
        <v>1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>
        <v>1</v>
      </c>
      <c r="K36" s="13">
        <v>1</v>
      </c>
      <c r="L36" s="13">
        <v>1</v>
      </c>
      <c r="M36" s="13" t="s">
        <v>17</v>
      </c>
      <c r="N36" s="13">
        <v>1</v>
      </c>
      <c r="O36" s="13">
        <v>1</v>
      </c>
      <c r="P36" s="13">
        <v>1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187</v>
      </c>
      <c r="AA36" s="13">
        <v>1490</v>
      </c>
      <c r="AB36" s="13">
        <v>829</v>
      </c>
      <c r="AC36" s="13">
        <v>661</v>
      </c>
      <c r="AD36" s="13">
        <v>98</v>
      </c>
      <c r="AE36" s="13">
        <v>332</v>
      </c>
      <c r="AF36" s="13">
        <v>150</v>
      </c>
      <c r="AG36" s="13">
        <v>182</v>
      </c>
      <c r="AH36" s="13">
        <v>89</v>
      </c>
      <c r="AI36" s="13">
        <v>1158</v>
      </c>
      <c r="AJ36" s="13">
        <v>679</v>
      </c>
      <c r="AK36" s="13">
        <v>479</v>
      </c>
      <c r="AL36" s="13">
        <v>79</v>
      </c>
      <c r="AM36" s="13">
        <v>1055</v>
      </c>
      <c r="AN36" s="13">
        <v>659</v>
      </c>
      <c r="AO36" s="13">
        <v>396</v>
      </c>
      <c r="AP36" s="13">
        <v>10</v>
      </c>
      <c r="AQ36" s="13">
        <v>103</v>
      </c>
      <c r="AR36" s="13">
        <v>20</v>
      </c>
      <c r="AS36" s="13">
        <v>83</v>
      </c>
      <c r="AT36" s="13" t="s">
        <v>17</v>
      </c>
      <c r="AU36" s="13" t="s">
        <v>17</v>
      </c>
      <c r="AV36" s="13" t="s">
        <v>17</v>
      </c>
      <c r="AW36" s="13" t="s">
        <v>17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9</v>
      </c>
      <c r="BW36" s="13">
        <v>58</v>
      </c>
      <c r="BX36" s="13">
        <v>53</v>
      </c>
      <c r="BY36" s="13">
        <v>5</v>
      </c>
      <c r="BZ36" s="13">
        <v>3</v>
      </c>
      <c r="CA36" s="13">
        <v>6</v>
      </c>
      <c r="CB36" s="13">
        <v>5</v>
      </c>
      <c r="CC36" s="13">
        <v>1</v>
      </c>
      <c r="CD36" s="13">
        <v>6</v>
      </c>
      <c r="CE36" s="13">
        <v>52</v>
      </c>
      <c r="CF36" s="13">
        <v>48</v>
      </c>
      <c r="CG36" s="13">
        <v>4</v>
      </c>
      <c r="CH36" s="13">
        <v>6</v>
      </c>
      <c r="CI36" s="13">
        <v>52</v>
      </c>
      <c r="CJ36" s="13">
        <v>48</v>
      </c>
      <c r="CK36" s="13">
        <v>4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8</v>
      </c>
      <c r="CU36" s="13">
        <v>38</v>
      </c>
      <c r="CV36" s="13">
        <v>26</v>
      </c>
      <c r="CW36" s="13">
        <v>12</v>
      </c>
      <c r="CX36" s="13">
        <v>3</v>
      </c>
      <c r="CY36" s="13">
        <v>9</v>
      </c>
      <c r="CZ36" s="13">
        <v>5</v>
      </c>
      <c r="DA36" s="13">
        <v>4</v>
      </c>
      <c r="DB36" s="13">
        <v>5</v>
      </c>
      <c r="DC36" s="13">
        <v>29</v>
      </c>
      <c r="DD36" s="13">
        <v>21</v>
      </c>
      <c r="DE36" s="13">
        <v>8</v>
      </c>
      <c r="DF36" s="13">
        <v>5</v>
      </c>
      <c r="DG36" s="13">
        <v>29</v>
      </c>
      <c r="DH36" s="13">
        <v>21</v>
      </c>
      <c r="DI36" s="13">
        <v>8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 t="s">
        <v>17</v>
      </c>
      <c r="DS36" s="13" t="s">
        <v>17</v>
      </c>
      <c r="DT36" s="13" t="s">
        <v>17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 t="s">
        <v>17</v>
      </c>
      <c r="EA36" s="13" t="s">
        <v>17</v>
      </c>
      <c r="EB36" s="13" t="s">
        <v>17</v>
      </c>
      <c r="EC36" s="13" t="s">
        <v>17</v>
      </c>
      <c r="ED36" s="13" t="s">
        <v>17</v>
      </c>
      <c r="EE36" s="13" t="s">
        <v>17</v>
      </c>
      <c r="EF36" s="13" t="s">
        <v>17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 t="s">
        <v>17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  <c r="O37" s="13" t="s">
        <v>17</v>
      </c>
      <c r="P37" s="13" t="s">
        <v>17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135</v>
      </c>
      <c r="AA37" s="13">
        <v>786</v>
      </c>
      <c r="AB37" s="13">
        <v>416</v>
      </c>
      <c r="AC37" s="13">
        <v>341</v>
      </c>
      <c r="AD37" s="13">
        <v>68</v>
      </c>
      <c r="AE37" s="13">
        <v>221</v>
      </c>
      <c r="AF37" s="13">
        <v>117</v>
      </c>
      <c r="AG37" s="13">
        <v>104</v>
      </c>
      <c r="AH37" s="13">
        <v>67</v>
      </c>
      <c r="AI37" s="13">
        <v>565</v>
      </c>
      <c r="AJ37" s="13">
        <v>299</v>
      </c>
      <c r="AK37" s="13">
        <v>237</v>
      </c>
      <c r="AL37" s="13">
        <v>61</v>
      </c>
      <c r="AM37" s="13">
        <v>479</v>
      </c>
      <c r="AN37" s="13">
        <v>276</v>
      </c>
      <c r="AO37" s="13">
        <v>174</v>
      </c>
      <c r="AP37" s="13">
        <v>6</v>
      </c>
      <c r="AQ37" s="13">
        <v>86</v>
      </c>
      <c r="AR37" s="13">
        <v>23</v>
      </c>
      <c r="AS37" s="13">
        <v>63</v>
      </c>
      <c r="AT37" s="13" t="s">
        <v>17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11</v>
      </c>
      <c r="BW37" s="13">
        <v>79</v>
      </c>
      <c r="BX37" s="13">
        <v>71</v>
      </c>
      <c r="BY37" s="13">
        <v>8</v>
      </c>
      <c r="BZ37" s="13">
        <v>2</v>
      </c>
      <c r="CA37" s="13">
        <v>2</v>
      </c>
      <c r="CB37" s="13">
        <v>2</v>
      </c>
      <c r="CC37" s="13" t="s">
        <v>17</v>
      </c>
      <c r="CD37" s="13">
        <v>9</v>
      </c>
      <c r="CE37" s="13">
        <v>77</v>
      </c>
      <c r="CF37" s="13">
        <v>69</v>
      </c>
      <c r="CG37" s="13">
        <v>8</v>
      </c>
      <c r="CH37" s="13">
        <v>9</v>
      </c>
      <c r="CI37" s="13">
        <v>77</v>
      </c>
      <c r="CJ37" s="13">
        <v>69</v>
      </c>
      <c r="CK37" s="13">
        <v>8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7</v>
      </c>
      <c r="CU37" s="13">
        <v>41</v>
      </c>
      <c r="CV37" s="13">
        <v>30</v>
      </c>
      <c r="CW37" s="13">
        <v>11</v>
      </c>
      <c r="CX37" s="13" t="s">
        <v>17</v>
      </c>
      <c r="CY37" s="13" t="s">
        <v>17</v>
      </c>
      <c r="CZ37" s="13" t="s">
        <v>17</v>
      </c>
      <c r="DA37" s="13" t="s">
        <v>17</v>
      </c>
      <c r="DB37" s="13">
        <v>7</v>
      </c>
      <c r="DC37" s="13">
        <v>41</v>
      </c>
      <c r="DD37" s="13">
        <v>30</v>
      </c>
      <c r="DE37" s="13">
        <v>11</v>
      </c>
      <c r="DF37" s="13">
        <v>7</v>
      </c>
      <c r="DG37" s="13">
        <v>41</v>
      </c>
      <c r="DH37" s="13">
        <v>30</v>
      </c>
      <c r="DI37" s="13">
        <v>11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 t="s">
        <v>17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  <c r="O38" s="13" t="s">
        <v>17</v>
      </c>
      <c r="P38" s="13" t="s">
        <v>17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177</v>
      </c>
      <c r="AA38" s="13">
        <v>906</v>
      </c>
      <c r="AB38" s="13">
        <v>393</v>
      </c>
      <c r="AC38" s="13">
        <v>513</v>
      </c>
      <c r="AD38" s="13">
        <v>100</v>
      </c>
      <c r="AE38" s="13">
        <v>258</v>
      </c>
      <c r="AF38" s="13">
        <v>118</v>
      </c>
      <c r="AG38" s="13">
        <v>140</v>
      </c>
      <c r="AH38" s="13">
        <v>77</v>
      </c>
      <c r="AI38" s="13">
        <v>648</v>
      </c>
      <c r="AJ38" s="13">
        <v>275</v>
      </c>
      <c r="AK38" s="13">
        <v>373</v>
      </c>
      <c r="AL38" s="13">
        <v>69</v>
      </c>
      <c r="AM38" s="13">
        <v>606</v>
      </c>
      <c r="AN38" s="13">
        <v>272</v>
      </c>
      <c r="AO38" s="13">
        <v>334</v>
      </c>
      <c r="AP38" s="13">
        <v>8</v>
      </c>
      <c r="AQ38" s="13">
        <v>42</v>
      </c>
      <c r="AR38" s="13">
        <v>3</v>
      </c>
      <c r="AS38" s="13">
        <v>39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3</v>
      </c>
      <c r="BW38" s="13">
        <v>21</v>
      </c>
      <c r="BX38" s="13">
        <v>19</v>
      </c>
      <c r="BY38" s="13">
        <v>2</v>
      </c>
      <c r="BZ38" s="13">
        <v>1</v>
      </c>
      <c r="CA38" s="13">
        <v>14</v>
      </c>
      <c r="CB38" s="13">
        <v>14</v>
      </c>
      <c r="CC38" s="13" t="s">
        <v>17</v>
      </c>
      <c r="CD38" s="13">
        <v>2</v>
      </c>
      <c r="CE38" s="13">
        <v>7</v>
      </c>
      <c r="CF38" s="13">
        <v>5</v>
      </c>
      <c r="CG38" s="13">
        <v>2</v>
      </c>
      <c r="CH38" s="13">
        <v>2</v>
      </c>
      <c r="CI38" s="13">
        <v>7</v>
      </c>
      <c r="CJ38" s="13">
        <v>5</v>
      </c>
      <c r="CK38" s="13">
        <v>2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9</v>
      </c>
      <c r="CU38" s="13">
        <v>42</v>
      </c>
      <c r="CV38" s="13">
        <v>35</v>
      </c>
      <c r="CW38" s="13">
        <v>7</v>
      </c>
      <c r="CX38" s="13">
        <v>5</v>
      </c>
      <c r="CY38" s="13">
        <v>14</v>
      </c>
      <c r="CZ38" s="13">
        <v>10</v>
      </c>
      <c r="DA38" s="13">
        <v>4</v>
      </c>
      <c r="DB38" s="13">
        <v>4</v>
      </c>
      <c r="DC38" s="13">
        <v>28</v>
      </c>
      <c r="DD38" s="13">
        <v>25</v>
      </c>
      <c r="DE38" s="13">
        <v>3</v>
      </c>
      <c r="DF38" s="13">
        <v>4</v>
      </c>
      <c r="DG38" s="13">
        <v>28</v>
      </c>
      <c r="DH38" s="13">
        <v>25</v>
      </c>
      <c r="DI38" s="13">
        <v>3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12</v>
      </c>
      <c r="AA39" s="13">
        <v>37</v>
      </c>
      <c r="AB39" s="13">
        <v>15</v>
      </c>
      <c r="AC39" s="13">
        <v>22</v>
      </c>
      <c r="AD39" s="13">
        <v>8</v>
      </c>
      <c r="AE39" s="13">
        <v>22</v>
      </c>
      <c r="AF39" s="13">
        <v>7</v>
      </c>
      <c r="AG39" s="13">
        <v>15</v>
      </c>
      <c r="AH39" s="13">
        <v>4</v>
      </c>
      <c r="AI39" s="13">
        <v>15</v>
      </c>
      <c r="AJ39" s="13">
        <v>8</v>
      </c>
      <c r="AK39" s="13">
        <v>7</v>
      </c>
      <c r="AL39" s="13">
        <v>3</v>
      </c>
      <c r="AM39" s="13">
        <v>13</v>
      </c>
      <c r="AN39" s="13">
        <v>8</v>
      </c>
      <c r="AO39" s="13">
        <v>5</v>
      </c>
      <c r="AP39" s="13">
        <v>1</v>
      </c>
      <c r="AQ39" s="13">
        <v>2</v>
      </c>
      <c r="AR39" s="13" t="s">
        <v>17</v>
      </c>
      <c r="AS39" s="13">
        <v>2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>
        <v>1</v>
      </c>
      <c r="BW39" s="13">
        <v>2</v>
      </c>
      <c r="BX39" s="13">
        <v>1</v>
      </c>
      <c r="BY39" s="13">
        <v>1</v>
      </c>
      <c r="BZ39" s="13">
        <v>1</v>
      </c>
      <c r="CA39" s="13">
        <v>2</v>
      </c>
      <c r="CB39" s="13">
        <v>1</v>
      </c>
      <c r="CC39" s="13">
        <v>1</v>
      </c>
      <c r="CD39" s="13" t="s">
        <v>17</v>
      </c>
      <c r="CE39" s="13" t="s">
        <v>17</v>
      </c>
      <c r="CF39" s="13" t="s">
        <v>17</v>
      </c>
      <c r="CG39" s="13" t="s">
        <v>17</v>
      </c>
      <c r="CH39" s="13" t="s">
        <v>17</v>
      </c>
      <c r="CI39" s="13" t="s">
        <v>17</v>
      </c>
      <c r="CJ39" s="13" t="s">
        <v>17</v>
      </c>
      <c r="CK39" s="13" t="s">
        <v>17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>
        <v>1</v>
      </c>
      <c r="CU39" s="13">
        <v>5</v>
      </c>
      <c r="CV39" s="13">
        <v>1</v>
      </c>
      <c r="CW39" s="13">
        <v>4</v>
      </c>
      <c r="CX39" s="13" t="s">
        <v>17</v>
      </c>
      <c r="CY39" s="13" t="s">
        <v>17</v>
      </c>
      <c r="CZ39" s="13" t="s">
        <v>17</v>
      </c>
      <c r="DA39" s="13" t="s">
        <v>17</v>
      </c>
      <c r="DB39" s="13">
        <v>1</v>
      </c>
      <c r="DC39" s="13">
        <v>5</v>
      </c>
      <c r="DD39" s="13">
        <v>1</v>
      </c>
      <c r="DE39" s="13">
        <v>4</v>
      </c>
      <c r="DF39" s="13">
        <v>1</v>
      </c>
      <c r="DG39" s="13">
        <v>5</v>
      </c>
      <c r="DH39" s="13">
        <v>1</v>
      </c>
      <c r="DI39" s="13">
        <v>4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70</v>
      </c>
      <c r="AA40" s="14">
        <v>534</v>
      </c>
      <c r="AB40" s="14">
        <v>323</v>
      </c>
      <c r="AC40" s="14">
        <v>183</v>
      </c>
      <c r="AD40" s="14">
        <v>25</v>
      </c>
      <c r="AE40" s="14">
        <v>64</v>
      </c>
      <c r="AF40" s="14">
        <v>31</v>
      </c>
      <c r="AG40" s="14">
        <v>33</v>
      </c>
      <c r="AH40" s="14">
        <v>45</v>
      </c>
      <c r="AI40" s="14">
        <v>470</v>
      </c>
      <c r="AJ40" s="14">
        <v>292</v>
      </c>
      <c r="AK40" s="14">
        <v>150</v>
      </c>
      <c r="AL40" s="14">
        <v>44</v>
      </c>
      <c r="AM40" s="14">
        <v>469</v>
      </c>
      <c r="AN40" s="14">
        <v>291</v>
      </c>
      <c r="AO40" s="14">
        <v>150</v>
      </c>
      <c r="AP40" s="14">
        <v>1</v>
      </c>
      <c r="AQ40" s="14">
        <v>1</v>
      </c>
      <c r="AR40" s="14">
        <v>1</v>
      </c>
      <c r="AS40" s="14" t="s">
        <v>17</v>
      </c>
      <c r="AT40" s="14" t="s">
        <v>17</v>
      </c>
      <c r="AU40" s="14" t="s">
        <v>17</v>
      </c>
      <c r="AV40" s="14" t="s">
        <v>17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7</v>
      </c>
      <c r="BW40" s="14">
        <v>28</v>
      </c>
      <c r="BX40" s="14">
        <v>24</v>
      </c>
      <c r="BY40" s="14">
        <v>4</v>
      </c>
      <c r="BZ40" s="14">
        <v>1</v>
      </c>
      <c r="CA40" s="14">
        <v>1</v>
      </c>
      <c r="CB40" s="14">
        <v>1</v>
      </c>
      <c r="CC40" s="14" t="s">
        <v>17</v>
      </c>
      <c r="CD40" s="14">
        <v>6</v>
      </c>
      <c r="CE40" s="14">
        <v>27</v>
      </c>
      <c r="CF40" s="14">
        <v>23</v>
      </c>
      <c r="CG40" s="14">
        <v>4</v>
      </c>
      <c r="CH40" s="14">
        <v>6</v>
      </c>
      <c r="CI40" s="14">
        <v>27</v>
      </c>
      <c r="CJ40" s="14">
        <v>23</v>
      </c>
      <c r="CK40" s="14">
        <v>4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4</v>
      </c>
      <c r="CU40" s="14">
        <v>83</v>
      </c>
      <c r="CV40" s="14">
        <v>75</v>
      </c>
      <c r="CW40" s="14">
        <v>8</v>
      </c>
      <c r="CX40" s="14" t="s">
        <v>17</v>
      </c>
      <c r="CY40" s="14" t="s">
        <v>17</v>
      </c>
      <c r="CZ40" s="14" t="s">
        <v>17</v>
      </c>
      <c r="DA40" s="14" t="s">
        <v>17</v>
      </c>
      <c r="DB40" s="14">
        <v>4</v>
      </c>
      <c r="DC40" s="14">
        <v>83</v>
      </c>
      <c r="DD40" s="14">
        <v>75</v>
      </c>
      <c r="DE40" s="14">
        <v>8</v>
      </c>
      <c r="DF40" s="14">
        <v>4</v>
      </c>
      <c r="DG40" s="14">
        <v>83</v>
      </c>
      <c r="DH40" s="14">
        <v>75</v>
      </c>
      <c r="DI40" s="14">
        <v>8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51</v>
      </c>
      <c r="C49" s="15">
        <v>1328</v>
      </c>
      <c r="D49" s="15">
        <v>1118</v>
      </c>
      <c r="E49" s="15">
        <v>210</v>
      </c>
      <c r="F49" s="15">
        <v>4</v>
      </c>
      <c r="G49" s="15">
        <v>8</v>
      </c>
      <c r="H49" s="15">
        <v>6</v>
      </c>
      <c r="I49" s="15">
        <v>2</v>
      </c>
      <c r="J49" s="15">
        <v>45</v>
      </c>
      <c r="K49" s="15">
        <v>1309</v>
      </c>
      <c r="L49" s="15">
        <v>1110</v>
      </c>
      <c r="M49" s="15">
        <v>199</v>
      </c>
      <c r="N49" s="15">
        <v>44</v>
      </c>
      <c r="O49" s="15">
        <v>1307</v>
      </c>
      <c r="P49" s="15">
        <v>1109</v>
      </c>
      <c r="Q49" s="15">
        <v>198</v>
      </c>
      <c r="R49" s="15">
        <v>1</v>
      </c>
      <c r="S49" s="15">
        <v>2</v>
      </c>
      <c r="T49" s="15">
        <v>1</v>
      </c>
      <c r="U49" s="15">
        <v>1</v>
      </c>
      <c r="V49" s="15">
        <v>2</v>
      </c>
      <c r="W49" s="15">
        <v>11</v>
      </c>
      <c r="X49" s="15">
        <v>2</v>
      </c>
      <c r="Y49" s="15">
        <v>9</v>
      </c>
      <c r="Z49" s="15">
        <v>167</v>
      </c>
      <c r="AA49" s="15">
        <v>4333</v>
      </c>
      <c r="AB49" s="15">
        <v>3807</v>
      </c>
      <c r="AC49" s="15">
        <v>526</v>
      </c>
      <c r="AD49" s="15">
        <v>22</v>
      </c>
      <c r="AE49" s="15">
        <v>33</v>
      </c>
      <c r="AF49" s="15">
        <v>22</v>
      </c>
      <c r="AG49" s="15">
        <v>11</v>
      </c>
      <c r="AH49" s="15">
        <v>145</v>
      </c>
      <c r="AI49" s="15">
        <v>4300</v>
      </c>
      <c r="AJ49" s="15">
        <v>3785</v>
      </c>
      <c r="AK49" s="15">
        <v>515</v>
      </c>
      <c r="AL49" s="15">
        <v>139</v>
      </c>
      <c r="AM49" s="15">
        <v>4233</v>
      </c>
      <c r="AN49" s="15">
        <v>3741</v>
      </c>
      <c r="AO49" s="15">
        <v>492</v>
      </c>
      <c r="AP49" s="15">
        <v>6</v>
      </c>
      <c r="AQ49" s="15">
        <v>67</v>
      </c>
      <c r="AR49" s="15">
        <v>44</v>
      </c>
      <c r="AS49" s="15">
        <v>23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2156</v>
      </c>
      <c r="AY49" s="15">
        <v>15170</v>
      </c>
      <c r="AZ49" s="15">
        <v>8745</v>
      </c>
      <c r="BA49" s="15">
        <v>6397</v>
      </c>
      <c r="BB49" s="15">
        <v>912</v>
      </c>
      <c r="BC49" s="15">
        <v>2588</v>
      </c>
      <c r="BD49" s="15">
        <v>1311</v>
      </c>
      <c r="BE49" s="15">
        <v>1277</v>
      </c>
      <c r="BF49" s="15">
        <v>1244</v>
      </c>
      <c r="BG49" s="15">
        <v>12582</v>
      </c>
      <c r="BH49" s="15">
        <v>7434</v>
      </c>
      <c r="BI49" s="15">
        <v>5120</v>
      </c>
      <c r="BJ49" s="15">
        <v>1227</v>
      </c>
      <c r="BK49" s="15">
        <v>12407</v>
      </c>
      <c r="BL49" s="15">
        <v>7382</v>
      </c>
      <c r="BM49" s="15">
        <v>4997</v>
      </c>
      <c r="BN49" s="15">
        <v>17</v>
      </c>
      <c r="BO49" s="15">
        <v>175</v>
      </c>
      <c r="BP49" s="15">
        <v>52</v>
      </c>
      <c r="BQ49" s="15">
        <v>123</v>
      </c>
      <c r="BR49" s="15" t="s">
        <v>17</v>
      </c>
      <c r="BS49" s="15" t="s">
        <v>17</v>
      </c>
      <c r="BT49" s="15" t="s">
        <v>17</v>
      </c>
      <c r="BU49" s="15" t="s">
        <v>17</v>
      </c>
      <c r="BV49" s="15">
        <v>81</v>
      </c>
      <c r="BW49" s="15">
        <v>684</v>
      </c>
      <c r="BX49" s="15">
        <v>318</v>
      </c>
      <c r="BY49" s="15">
        <v>366</v>
      </c>
      <c r="BZ49" s="15">
        <v>6</v>
      </c>
      <c r="CA49" s="15">
        <v>9</v>
      </c>
      <c r="CB49" s="15">
        <v>7</v>
      </c>
      <c r="CC49" s="15">
        <v>2</v>
      </c>
      <c r="CD49" s="15">
        <v>74</v>
      </c>
      <c r="CE49" s="15">
        <v>669</v>
      </c>
      <c r="CF49" s="15">
        <v>310</v>
      </c>
      <c r="CG49" s="15">
        <v>359</v>
      </c>
      <c r="CH49" s="15">
        <v>60</v>
      </c>
      <c r="CI49" s="15">
        <v>496</v>
      </c>
      <c r="CJ49" s="15">
        <v>205</v>
      </c>
      <c r="CK49" s="15">
        <v>291</v>
      </c>
      <c r="CL49" s="15">
        <v>14</v>
      </c>
      <c r="CM49" s="15">
        <v>173</v>
      </c>
      <c r="CN49" s="15">
        <v>105</v>
      </c>
      <c r="CO49" s="15">
        <v>68</v>
      </c>
      <c r="CP49" s="15">
        <v>1</v>
      </c>
      <c r="CQ49" s="15">
        <v>6</v>
      </c>
      <c r="CR49" s="15">
        <v>1</v>
      </c>
      <c r="CS49" s="15">
        <v>5</v>
      </c>
      <c r="CT49" s="15">
        <v>593</v>
      </c>
      <c r="CU49" s="15">
        <v>2117</v>
      </c>
      <c r="CV49" s="15">
        <v>1209</v>
      </c>
      <c r="CW49" s="15">
        <v>908</v>
      </c>
      <c r="CX49" s="15">
        <v>258</v>
      </c>
      <c r="CY49" s="15">
        <v>413</v>
      </c>
      <c r="CZ49" s="15">
        <v>189</v>
      </c>
      <c r="DA49" s="15">
        <v>224</v>
      </c>
      <c r="DB49" s="15">
        <v>332</v>
      </c>
      <c r="DC49" s="15">
        <v>1695</v>
      </c>
      <c r="DD49" s="15">
        <v>1013</v>
      </c>
      <c r="DE49" s="15">
        <v>682</v>
      </c>
      <c r="DF49" s="15">
        <v>321</v>
      </c>
      <c r="DG49" s="15">
        <v>1624</v>
      </c>
      <c r="DH49" s="15">
        <v>989</v>
      </c>
      <c r="DI49" s="15">
        <v>635</v>
      </c>
      <c r="DJ49" s="15">
        <v>11</v>
      </c>
      <c r="DK49" s="15">
        <v>71</v>
      </c>
      <c r="DL49" s="15">
        <v>24</v>
      </c>
      <c r="DM49" s="15">
        <v>47</v>
      </c>
      <c r="DN49" s="15">
        <v>3</v>
      </c>
      <c r="DO49" s="15">
        <v>9</v>
      </c>
      <c r="DP49" s="15">
        <v>7</v>
      </c>
      <c r="DQ49" s="15">
        <v>2</v>
      </c>
      <c r="DR49" s="15">
        <v>237</v>
      </c>
      <c r="DS49" s="15">
        <v>3075</v>
      </c>
      <c r="DT49" s="15">
        <v>2521</v>
      </c>
      <c r="DU49" s="15">
        <v>554</v>
      </c>
      <c r="DV49" s="15">
        <v>120</v>
      </c>
      <c r="DW49" s="15">
        <v>373</v>
      </c>
      <c r="DX49" s="15">
        <v>205</v>
      </c>
      <c r="DY49" s="15">
        <v>168</v>
      </c>
      <c r="DZ49" s="15">
        <v>117</v>
      </c>
      <c r="EA49" s="15">
        <v>2702</v>
      </c>
      <c r="EB49" s="15">
        <v>2316</v>
      </c>
      <c r="EC49" s="15">
        <v>386</v>
      </c>
      <c r="ED49" s="15">
        <v>114</v>
      </c>
      <c r="EE49" s="15">
        <v>2690</v>
      </c>
      <c r="EF49" s="15">
        <v>2311</v>
      </c>
      <c r="EG49" s="15">
        <v>379</v>
      </c>
      <c r="EH49" s="15">
        <v>3</v>
      </c>
      <c r="EI49" s="15">
        <v>12</v>
      </c>
      <c r="EJ49" s="15">
        <v>5</v>
      </c>
      <c r="EK49" s="15">
        <v>7</v>
      </c>
      <c r="EL49" s="15" t="s">
        <v>17</v>
      </c>
      <c r="EM49" s="15" t="s">
        <v>17</v>
      </c>
      <c r="EN49" s="15" t="s">
        <v>17</v>
      </c>
      <c r="EO49" s="13" t="s">
        <v>17</v>
      </c>
    </row>
    <row r="50" spans="1:145" ht="15" customHeight="1">
      <c r="A50" s="9" t="s">
        <v>18</v>
      </c>
      <c r="B50" s="8">
        <v>14</v>
      </c>
      <c r="C50" s="13">
        <v>679</v>
      </c>
      <c r="D50" s="13">
        <v>559</v>
      </c>
      <c r="E50" s="13">
        <v>120</v>
      </c>
      <c r="F50" s="13" t="s">
        <v>17</v>
      </c>
      <c r="G50" s="13" t="s">
        <v>17</v>
      </c>
      <c r="H50" s="13" t="s">
        <v>17</v>
      </c>
      <c r="I50" s="13" t="s">
        <v>17</v>
      </c>
      <c r="J50" s="13">
        <v>12</v>
      </c>
      <c r="K50" s="13">
        <v>668</v>
      </c>
      <c r="L50" s="13">
        <v>557</v>
      </c>
      <c r="M50" s="13">
        <v>111</v>
      </c>
      <c r="N50" s="13">
        <v>11</v>
      </c>
      <c r="O50" s="13">
        <v>666</v>
      </c>
      <c r="P50" s="13">
        <v>556</v>
      </c>
      <c r="Q50" s="13">
        <v>110</v>
      </c>
      <c r="R50" s="13">
        <v>1</v>
      </c>
      <c r="S50" s="13">
        <v>2</v>
      </c>
      <c r="T50" s="13">
        <v>1</v>
      </c>
      <c r="U50" s="13">
        <v>1</v>
      </c>
      <c r="V50" s="13">
        <v>2</v>
      </c>
      <c r="W50" s="13">
        <v>11</v>
      </c>
      <c r="X50" s="13">
        <v>2</v>
      </c>
      <c r="Y50" s="13">
        <v>9</v>
      </c>
      <c r="Z50" s="13">
        <v>81</v>
      </c>
      <c r="AA50" s="13">
        <v>2165</v>
      </c>
      <c r="AB50" s="13">
        <v>1952</v>
      </c>
      <c r="AC50" s="13">
        <v>213</v>
      </c>
      <c r="AD50" s="13">
        <v>10</v>
      </c>
      <c r="AE50" s="13">
        <v>16</v>
      </c>
      <c r="AF50" s="13">
        <v>10</v>
      </c>
      <c r="AG50" s="13">
        <v>6</v>
      </c>
      <c r="AH50" s="13">
        <v>71</v>
      </c>
      <c r="AI50" s="13">
        <v>2149</v>
      </c>
      <c r="AJ50" s="13">
        <v>1942</v>
      </c>
      <c r="AK50" s="13">
        <v>207</v>
      </c>
      <c r="AL50" s="13">
        <v>70</v>
      </c>
      <c r="AM50" s="13">
        <v>2128</v>
      </c>
      <c r="AN50" s="13">
        <v>1933</v>
      </c>
      <c r="AO50" s="13">
        <v>195</v>
      </c>
      <c r="AP50" s="13">
        <v>1</v>
      </c>
      <c r="AQ50" s="13">
        <v>21</v>
      </c>
      <c r="AR50" s="13">
        <v>9</v>
      </c>
      <c r="AS50" s="13">
        <v>12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1189</v>
      </c>
      <c r="AY50" s="13">
        <v>8229</v>
      </c>
      <c r="AZ50" s="13">
        <v>5208</v>
      </c>
      <c r="BA50" s="13">
        <v>3021</v>
      </c>
      <c r="BB50" s="13">
        <v>565</v>
      </c>
      <c r="BC50" s="13">
        <v>1289</v>
      </c>
      <c r="BD50" s="13">
        <v>660</v>
      </c>
      <c r="BE50" s="13">
        <v>629</v>
      </c>
      <c r="BF50" s="13">
        <v>624</v>
      </c>
      <c r="BG50" s="13">
        <v>6940</v>
      </c>
      <c r="BH50" s="13">
        <v>4548</v>
      </c>
      <c r="BI50" s="13">
        <v>2392</v>
      </c>
      <c r="BJ50" s="13">
        <v>616</v>
      </c>
      <c r="BK50" s="13">
        <v>6908</v>
      </c>
      <c r="BL50" s="13">
        <v>4539</v>
      </c>
      <c r="BM50" s="13">
        <v>2369</v>
      </c>
      <c r="BN50" s="13">
        <v>8</v>
      </c>
      <c r="BO50" s="13">
        <v>32</v>
      </c>
      <c r="BP50" s="13">
        <v>9</v>
      </c>
      <c r="BQ50" s="13">
        <v>23</v>
      </c>
      <c r="BR50" s="13" t="s">
        <v>17</v>
      </c>
      <c r="BS50" s="13" t="s">
        <v>17</v>
      </c>
      <c r="BT50" s="13" t="s">
        <v>17</v>
      </c>
      <c r="BU50" s="13" t="s">
        <v>17</v>
      </c>
      <c r="BV50" s="13">
        <v>30</v>
      </c>
      <c r="BW50" s="13">
        <v>163</v>
      </c>
      <c r="BX50" s="13">
        <v>89</v>
      </c>
      <c r="BY50" s="13">
        <v>74</v>
      </c>
      <c r="BZ50" s="13">
        <v>3</v>
      </c>
      <c r="CA50" s="13">
        <v>6</v>
      </c>
      <c r="CB50" s="13">
        <v>4</v>
      </c>
      <c r="CC50" s="13">
        <v>2</v>
      </c>
      <c r="CD50" s="13">
        <v>26</v>
      </c>
      <c r="CE50" s="13">
        <v>151</v>
      </c>
      <c r="CF50" s="13">
        <v>84</v>
      </c>
      <c r="CG50" s="13">
        <v>67</v>
      </c>
      <c r="CH50" s="13">
        <v>19</v>
      </c>
      <c r="CI50" s="13">
        <v>77</v>
      </c>
      <c r="CJ50" s="13">
        <v>39</v>
      </c>
      <c r="CK50" s="13">
        <v>38</v>
      </c>
      <c r="CL50" s="13">
        <v>7</v>
      </c>
      <c r="CM50" s="13">
        <v>74</v>
      </c>
      <c r="CN50" s="13">
        <v>45</v>
      </c>
      <c r="CO50" s="13">
        <v>29</v>
      </c>
      <c r="CP50" s="13">
        <v>1</v>
      </c>
      <c r="CQ50" s="13">
        <v>6</v>
      </c>
      <c r="CR50" s="13">
        <v>1</v>
      </c>
      <c r="CS50" s="13">
        <v>5</v>
      </c>
      <c r="CT50" s="13">
        <v>285</v>
      </c>
      <c r="CU50" s="13">
        <v>940</v>
      </c>
      <c r="CV50" s="13">
        <v>450</v>
      </c>
      <c r="CW50" s="13">
        <v>490</v>
      </c>
      <c r="CX50" s="13">
        <v>136</v>
      </c>
      <c r="CY50" s="13">
        <v>219</v>
      </c>
      <c r="CZ50" s="13">
        <v>96</v>
      </c>
      <c r="DA50" s="13">
        <v>123</v>
      </c>
      <c r="DB50" s="13">
        <v>147</v>
      </c>
      <c r="DC50" s="13">
        <v>714</v>
      </c>
      <c r="DD50" s="13">
        <v>348</v>
      </c>
      <c r="DE50" s="13">
        <v>366</v>
      </c>
      <c r="DF50" s="13">
        <v>138</v>
      </c>
      <c r="DG50" s="13">
        <v>702</v>
      </c>
      <c r="DH50" s="13">
        <v>341</v>
      </c>
      <c r="DI50" s="13">
        <v>361</v>
      </c>
      <c r="DJ50" s="13">
        <v>9</v>
      </c>
      <c r="DK50" s="13">
        <v>12</v>
      </c>
      <c r="DL50" s="13">
        <v>7</v>
      </c>
      <c r="DM50" s="13">
        <v>5</v>
      </c>
      <c r="DN50" s="13">
        <v>2</v>
      </c>
      <c r="DO50" s="13">
        <v>7</v>
      </c>
      <c r="DP50" s="13">
        <v>6</v>
      </c>
      <c r="DQ50" s="13">
        <v>1</v>
      </c>
      <c r="DR50" s="13">
        <v>68</v>
      </c>
      <c r="DS50" s="13">
        <v>2133</v>
      </c>
      <c r="DT50" s="13">
        <v>1845</v>
      </c>
      <c r="DU50" s="13">
        <v>288</v>
      </c>
      <c r="DV50" s="13">
        <v>41</v>
      </c>
      <c r="DW50" s="13">
        <v>153</v>
      </c>
      <c r="DX50" s="13">
        <v>80</v>
      </c>
      <c r="DY50" s="13">
        <v>73</v>
      </c>
      <c r="DZ50" s="13">
        <v>27</v>
      </c>
      <c r="EA50" s="13">
        <v>1980</v>
      </c>
      <c r="EB50" s="13">
        <v>1765</v>
      </c>
      <c r="EC50" s="13">
        <v>215</v>
      </c>
      <c r="ED50" s="13">
        <v>27</v>
      </c>
      <c r="EE50" s="13">
        <v>1980</v>
      </c>
      <c r="EF50" s="13">
        <v>1765</v>
      </c>
      <c r="EG50" s="13">
        <v>215</v>
      </c>
      <c r="EH50" s="13" t="s">
        <v>17</v>
      </c>
      <c r="EI50" s="13" t="s">
        <v>17</v>
      </c>
      <c r="EJ50" s="13" t="s">
        <v>17</v>
      </c>
      <c r="EK50" s="13" t="s">
        <v>17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11</v>
      </c>
      <c r="C51" s="13">
        <v>299</v>
      </c>
      <c r="D51" s="13">
        <v>253</v>
      </c>
      <c r="E51" s="13">
        <v>46</v>
      </c>
      <c r="F51" s="13">
        <v>1</v>
      </c>
      <c r="G51" s="13">
        <v>2</v>
      </c>
      <c r="H51" s="13">
        <v>2</v>
      </c>
      <c r="I51" s="13" t="s">
        <v>17</v>
      </c>
      <c r="J51" s="13">
        <v>10</v>
      </c>
      <c r="K51" s="13">
        <v>297</v>
      </c>
      <c r="L51" s="13">
        <v>251</v>
      </c>
      <c r="M51" s="13">
        <v>46</v>
      </c>
      <c r="N51" s="13">
        <v>10</v>
      </c>
      <c r="O51" s="13">
        <v>297</v>
      </c>
      <c r="P51" s="13">
        <v>251</v>
      </c>
      <c r="Q51" s="13">
        <v>46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19</v>
      </c>
      <c r="AA51" s="13">
        <v>388</v>
      </c>
      <c r="AB51" s="13">
        <v>341</v>
      </c>
      <c r="AC51" s="13">
        <v>47</v>
      </c>
      <c r="AD51" s="13">
        <v>5</v>
      </c>
      <c r="AE51" s="13">
        <v>7</v>
      </c>
      <c r="AF51" s="13">
        <v>5</v>
      </c>
      <c r="AG51" s="13">
        <v>2</v>
      </c>
      <c r="AH51" s="13">
        <v>14</v>
      </c>
      <c r="AI51" s="13">
        <v>381</v>
      </c>
      <c r="AJ51" s="13">
        <v>336</v>
      </c>
      <c r="AK51" s="13">
        <v>45</v>
      </c>
      <c r="AL51" s="13">
        <v>12</v>
      </c>
      <c r="AM51" s="13">
        <v>370</v>
      </c>
      <c r="AN51" s="13">
        <v>328</v>
      </c>
      <c r="AO51" s="13">
        <v>42</v>
      </c>
      <c r="AP51" s="13">
        <v>2</v>
      </c>
      <c r="AQ51" s="13">
        <v>11</v>
      </c>
      <c r="AR51" s="13">
        <v>8</v>
      </c>
      <c r="AS51" s="13">
        <v>3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243</v>
      </c>
      <c r="AY51" s="13">
        <v>1776</v>
      </c>
      <c r="AZ51" s="13">
        <v>877</v>
      </c>
      <c r="BA51" s="13">
        <v>899</v>
      </c>
      <c r="BB51" s="13">
        <v>81</v>
      </c>
      <c r="BC51" s="13">
        <v>198</v>
      </c>
      <c r="BD51" s="13">
        <v>103</v>
      </c>
      <c r="BE51" s="13">
        <v>95</v>
      </c>
      <c r="BF51" s="13">
        <v>162</v>
      </c>
      <c r="BG51" s="13">
        <v>1578</v>
      </c>
      <c r="BH51" s="13">
        <v>774</v>
      </c>
      <c r="BI51" s="13">
        <v>804</v>
      </c>
      <c r="BJ51" s="13">
        <v>159</v>
      </c>
      <c r="BK51" s="13">
        <v>1553</v>
      </c>
      <c r="BL51" s="13">
        <v>768</v>
      </c>
      <c r="BM51" s="13">
        <v>785</v>
      </c>
      <c r="BN51" s="13">
        <v>3</v>
      </c>
      <c r="BO51" s="13">
        <v>25</v>
      </c>
      <c r="BP51" s="13">
        <v>6</v>
      </c>
      <c r="BQ51" s="13">
        <v>19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4</v>
      </c>
      <c r="BW51" s="13">
        <v>18</v>
      </c>
      <c r="BX51" s="13">
        <v>13</v>
      </c>
      <c r="BY51" s="13">
        <v>5</v>
      </c>
      <c r="BZ51" s="13" t="s">
        <v>17</v>
      </c>
      <c r="CA51" s="13" t="s">
        <v>17</v>
      </c>
      <c r="CB51" s="13" t="s">
        <v>17</v>
      </c>
      <c r="CC51" s="13" t="s">
        <v>17</v>
      </c>
      <c r="CD51" s="13">
        <v>4</v>
      </c>
      <c r="CE51" s="13">
        <v>18</v>
      </c>
      <c r="CF51" s="13">
        <v>13</v>
      </c>
      <c r="CG51" s="13">
        <v>5</v>
      </c>
      <c r="CH51" s="13">
        <v>3</v>
      </c>
      <c r="CI51" s="13">
        <v>6</v>
      </c>
      <c r="CJ51" s="13">
        <v>6</v>
      </c>
      <c r="CK51" s="13" t="s">
        <v>17</v>
      </c>
      <c r="CL51" s="13">
        <v>1</v>
      </c>
      <c r="CM51" s="13">
        <v>12</v>
      </c>
      <c r="CN51" s="13">
        <v>7</v>
      </c>
      <c r="CO51" s="13">
        <v>5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103</v>
      </c>
      <c r="CU51" s="13">
        <v>359</v>
      </c>
      <c r="CV51" s="13">
        <v>234</v>
      </c>
      <c r="CW51" s="13">
        <v>125</v>
      </c>
      <c r="CX51" s="13">
        <v>43</v>
      </c>
      <c r="CY51" s="13">
        <v>72</v>
      </c>
      <c r="CZ51" s="13">
        <v>37</v>
      </c>
      <c r="DA51" s="13">
        <v>35</v>
      </c>
      <c r="DB51" s="13">
        <v>59</v>
      </c>
      <c r="DC51" s="13">
        <v>285</v>
      </c>
      <c r="DD51" s="13">
        <v>196</v>
      </c>
      <c r="DE51" s="13">
        <v>89</v>
      </c>
      <c r="DF51" s="13">
        <v>59</v>
      </c>
      <c r="DG51" s="13">
        <v>285</v>
      </c>
      <c r="DH51" s="13">
        <v>196</v>
      </c>
      <c r="DI51" s="13">
        <v>89</v>
      </c>
      <c r="DJ51" s="13" t="s">
        <v>17</v>
      </c>
      <c r="DK51" s="13" t="s">
        <v>17</v>
      </c>
      <c r="DL51" s="13" t="s">
        <v>17</v>
      </c>
      <c r="DM51" s="13" t="s">
        <v>17</v>
      </c>
      <c r="DN51" s="13">
        <v>1</v>
      </c>
      <c r="DO51" s="13">
        <v>2</v>
      </c>
      <c r="DP51" s="13">
        <v>1</v>
      </c>
      <c r="DQ51" s="13">
        <v>1</v>
      </c>
      <c r="DR51" s="13">
        <v>50</v>
      </c>
      <c r="DS51" s="13">
        <v>297</v>
      </c>
      <c r="DT51" s="13">
        <v>216</v>
      </c>
      <c r="DU51" s="13">
        <v>81</v>
      </c>
      <c r="DV51" s="13">
        <v>21</v>
      </c>
      <c r="DW51" s="13">
        <v>67</v>
      </c>
      <c r="DX51" s="13">
        <v>36</v>
      </c>
      <c r="DY51" s="13">
        <v>31</v>
      </c>
      <c r="DZ51" s="13">
        <v>29</v>
      </c>
      <c r="EA51" s="13">
        <v>230</v>
      </c>
      <c r="EB51" s="13">
        <v>180</v>
      </c>
      <c r="EC51" s="13">
        <v>50</v>
      </c>
      <c r="ED51" s="13">
        <v>29</v>
      </c>
      <c r="EE51" s="13">
        <v>230</v>
      </c>
      <c r="EF51" s="13">
        <v>180</v>
      </c>
      <c r="EG51" s="13">
        <v>50</v>
      </c>
      <c r="EH51" s="13" t="s">
        <v>17</v>
      </c>
      <c r="EI51" s="13" t="s">
        <v>17</v>
      </c>
      <c r="EJ51" s="13" t="s">
        <v>17</v>
      </c>
      <c r="EK51" s="13" t="s">
        <v>17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15</v>
      </c>
      <c r="C52" s="13">
        <v>262</v>
      </c>
      <c r="D52" s="13">
        <v>236</v>
      </c>
      <c r="E52" s="13">
        <v>26</v>
      </c>
      <c r="F52" s="13">
        <v>1</v>
      </c>
      <c r="G52" s="13">
        <v>1</v>
      </c>
      <c r="H52" s="13">
        <v>1</v>
      </c>
      <c r="I52" s="13" t="s">
        <v>17</v>
      </c>
      <c r="J52" s="13">
        <v>14</v>
      </c>
      <c r="K52" s="13">
        <v>261</v>
      </c>
      <c r="L52" s="13">
        <v>235</v>
      </c>
      <c r="M52" s="13">
        <v>26</v>
      </c>
      <c r="N52" s="13">
        <v>14</v>
      </c>
      <c r="O52" s="13">
        <v>261</v>
      </c>
      <c r="P52" s="13">
        <v>235</v>
      </c>
      <c r="Q52" s="13">
        <v>26</v>
      </c>
      <c r="R52" s="13" t="s">
        <v>17</v>
      </c>
      <c r="S52" s="13" t="s">
        <v>17</v>
      </c>
      <c r="T52" s="13" t="s">
        <v>17</v>
      </c>
      <c r="U52" s="13" t="s">
        <v>17</v>
      </c>
      <c r="V52" s="13" t="s">
        <v>17</v>
      </c>
      <c r="W52" s="13" t="s">
        <v>17</v>
      </c>
      <c r="X52" s="13" t="s">
        <v>17</v>
      </c>
      <c r="Y52" s="13" t="s">
        <v>17</v>
      </c>
      <c r="Z52" s="13">
        <v>40</v>
      </c>
      <c r="AA52" s="13">
        <v>899</v>
      </c>
      <c r="AB52" s="13">
        <v>773</v>
      </c>
      <c r="AC52" s="13">
        <v>126</v>
      </c>
      <c r="AD52" s="13">
        <v>6</v>
      </c>
      <c r="AE52" s="13">
        <v>9</v>
      </c>
      <c r="AF52" s="13">
        <v>6</v>
      </c>
      <c r="AG52" s="13">
        <v>3</v>
      </c>
      <c r="AH52" s="13">
        <v>34</v>
      </c>
      <c r="AI52" s="13">
        <v>890</v>
      </c>
      <c r="AJ52" s="13">
        <v>767</v>
      </c>
      <c r="AK52" s="13">
        <v>123</v>
      </c>
      <c r="AL52" s="13">
        <v>31</v>
      </c>
      <c r="AM52" s="13">
        <v>855</v>
      </c>
      <c r="AN52" s="13">
        <v>740</v>
      </c>
      <c r="AO52" s="13">
        <v>115</v>
      </c>
      <c r="AP52" s="13">
        <v>3</v>
      </c>
      <c r="AQ52" s="13">
        <v>35</v>
      </c>
      <c r="AR52" s="13">
        <v>27</v>
      </c>
      <c r="AS52" s="13">
        <v>8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417</v>
      </c>
      <c r="AY52" s="13">
        <v>3101</v>
      </c>
      <c r="AZ52" s="13">
        <v>1610</v>
      </c>
      <c r="BA52" s="13">
        <v>1491</v>
      </c>
      <c r="BB52" s="13">
        <v>149</v>
      </c>
      <c r="BC52" s="13">
        <v>607</v>
      </c>
      <c r="BD52" s="13">
        <v>301</v>
      </c>
      <c r="BE52" s="13">
        <v>306</v>
      </c>
      <c r="BF52" s="13">
        <v>268</v>
      </c>
      <c r="BG52" s="13">
        <v>2494</v>
      </c>
      <c r="BH52" s="13">
        <v>1309</v>
      </c>
      <c r="BI52" s="13">
        <v>1185</v>
      </c>
      <c r="BJ52" s="13">
        <v>263</v>
      </c>
      <c r="BK52" s="13">
        <v>2377</v>
      </c>
      <c r="BL52" s="13">
        <v>1272</v>
      </c>
      <c r="BM52" s="13">
        <v>1105</v>
      </c>
      <c r="BN52" s="13">
        <v>5</v>
      </c>
      <c r="BO52" s="13">
        <v>117</v>
      </c>
      <c r="BP52" s="13">
        <v>37</v>
      </c>
      <c r="BQ52" s="13">
        <v>80</v>
      </c>
      <c r="BR52" s="13" t="s">
        <v>17</v>
      </c>
      <c r="BS52" s="13" t="s">
        <v>17</v>
      </c>
      <c r="BT52" s="13" t="s">
        <v>17</v>
      </c>
      <c r="BU52" s="13" t="s">
        <v>17</v>
      </c>
      <c r="BV52" s="13">
        <v>25</v>
      </c>
      <c r="BW52" s="13">
        <v>262</v>
      </c>
      <c r="BX52" s="13">
        <v>95</v>
      </c>
      <c r="BY52" s="13">
        <v>167</v>
      </c>
      <c r="BZ52" s="13">
        <v>2</v>
      </c>
      <c r="CA52" s="13">
        <v>2</v>
      </c>
      <c r="CB52" s="13">
        <v>2</v>
      </c>
      <c r="CC52" s="13" t="s">
        <v>17</v>
      </c>
      <c r="CD52" s="13">
        <v>23</v>
      </c>
      <c r="CE52" s="13">
        <v>260</v>
      </c>
      <c r="CF52" s="13">
        <v>93</v>
      </c>
      <c r="CG52" s="13">
        <v>167</v>
      </c>
      <c r="CH52" s="13">
        <v>19</v>
      </c>
      <c r="CI52" s="13">
        <v>206</v>
      </c>
      <c r="CJ52" s="13">
        <v>60</v>
      </c>
      <c r="CK52" s="13">
        <v>146</v>
      </c>
      <c r="CL52" s="13">
        <v>4</v>
      </c>
      <c r="CM52" s="13">
        <v>54</v>
      </c>
      <c r="CN52" s="13">
        <v>33</v>
      </c>
      <c r="CO52" s="13">
        <v>21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141</v>
      </c>
      <c r="CU52" s="13">
        <v>522</v>
      </c>
      <c r="CV52" s="13">
        <v>301</v>
      </c>
      <c r="CW52" s="13">
        <v>221</v>
      </c>
      <c r="CX52" s="13">
        <v>65</v>
      </c>
      <c r="CY52" s="13">
        <v>105</v>
      </c>
      <c r="CZ52" s="13">
        <v>47</v>
      </c>
      <c r="DA52" s="13">
        <v>58</v>
      </c>
      <c r="DB52" s="13">
        <v>76</v>
      </c>
      <c r="DC52" s="13">
        <v>417</v>
      </c>
      <c r="DD52" s="13">
        <v>254</v>
      </c>
      <c r="DE52" s="13">
        <v>163</v>
      </c>
      <c r="DF52" s="13">
        <v>74</v>
      </c>
      <c r="DG52" s="13">
        <v>358</v>
      </c>
      <c r="DH52" s="13">
        <v>237</v>
      </c>
      <c r="DI52" s="13">
        <v>121</v>
      </c>
      <c r="DJ52" s="13">
        <v>2</v>
      </c>
      <c r="DK52" s="13">
        <v>59</v>
      </c>
      <c r="DL52" s="13">
        <v>17</v>
      </c>
      <c r="DM52" s="13">
        <v>42</v>
      </c>
      <c r="DN52" s="13" t="s">
        <v>17</v>
      </c>
      <c r="DO52" s="13" t="s">
        <v>17</v>
      </c>
      <c r="DP52" s="13" t="s">
        <v>17</v>
      </c>
      <c r="DQ52" s="13" t="s">
        <v>17</v>
      </c>
      <c r="DR52" s="13">
        <v>67</v>
      </c>
      <c r="DS52" s="13">
        <v>412</v>
      </c>
      <c r="DT52" s="13">
        <v>301</v>
      </c>
      <c r="DU52" s="13">
        <v>111</v>
      </c>
      <c r="DV52" s="13">
        <v>35</v>
      </c>
      <c r="DW52" s="13">
        <v>99</v>
      </c>
      <c r="DX52" s="13">
        <v>57</v>
      </c>
      <c r="DY52" s="13">
        <v>42</v>
      </c>
      <c r="DZ52" s="13">
        <v>32</v>
      </c>
      <c r="EA52" s="13">
        <v>313</v>
      </c>
      <c r="EB52" s="13">
        <v>244</v>
      </c>
      <c r="EC52" s="13">
        <v>69</v>
      </c>
      <c r="ED52" s="13">
        <v>30</v>
      </c>
      <c r="EE52" s="13">
        <v>306</v>
      </c>
      <c r="EF52" s="13">
        <v>241</v>
      </c>
      <c r="EG52" s="13">
        <v>65</v>
      </c>
      <c r="EH52" s="13">
        <v>2</v>
      </c>
      <c r="EI52" s="13">
        <v>7</v>
      </c>
      <c r="EJ52" s="13">
        <v>3</v>
      </c>
      <c r="EK52" s="13">
        <v>4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1</v>
      </c>
      <c r="C53" s="13">
        <v>2</v>
      </c>
      <c r="D53" s="13">
        <v>1</v>
      </c>
      <c r="E53" s="13">
        <v>1</v>
      </c>
      <c r="F53" s="13">
        <v>1</v>
      </c>
      <c r="G53" s="13">
        <v>2</v>
      </c>
      <c r="H53" s="13">
        <v>1</v>
      </c>
      <c r="I53" s="13">
        <v>1</v>
      </c>
      <c r="J53" s="13" t="s">
        <v>17</v>
      </c>
      <c r="K53" s="13" t="s">
        <v>17</v>
      </c>
      <c r="L53" s="13" t="s">
        <v>17</v>
      </c>
      <c r="M53" s="13" t="s">
        <v>17</v>
      </c>
      <c r="N53" s="13" t="s">
        <v>17</v>
      </c>
      <c r="O53" s="13" t="s">
        <v>17</v>
      </c>
      <c r="P53" s="13" t="s">
        <v>17</v>
      </c>
      <c r="Q53" s="13" t="s">
        <v>17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6</v>
      </c>
      <c r="AA53" s="13">
        <v>244</v>
      </c>
      <c r="AB53" s="13">
        <v>234</v>
      </c>
      <c r="AC53" s="13">
        <v>10</v>
      </c>
      <c r="AD53" s="13" t="s">
        <v>17</v>
      </c>
      <c r="AE53" s="13" t="s">
        <v>17</v>
      </c>
      <c r="AF53" s="13" t="s">
        <v>17</v>
      </c>
      <c r="AG53" s="13" t="s">
        <v>17</v>
      </c>
      <c r="AH53" s="13">
        <v>6</v>
      </c>
      <c r="AI53" s="13">
        <v>244</v>
      </c>
      <c r="AJ53" s="13">
        <v>234</v>
      </c>
      <c r="AK53" s="13">
        <v>10</v>
      </c>
      <c r="AL53" s="13">
        <v>6</v>
      </c>
      <c r="AM53" s="13">
        <v>244</v>
      </c>
      <c r="AN53" s="13">
        <v>234</v>
      </c>
      <c r="AO53" s="13">
        <v>10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50</v>
      </c>
      <c r="AY53" s="13">
        <v>323</v>
      </c>
      <c r="AZ53" s="13">
        <v>151</v>
      </c>
      <c r="BA53" s="13">
        <v>172</v>
      </c>
      <c r="BB53" s="13">
        <v>15</v>
      </c>
      <c r="BC53" s="13">
        <v>46</v>
      </c>
      <c r="BD53" s="13">
        <v>26</v>
      </c>
      <c r="BE53" s="13">
        <v>20</v>
      </c>
      <c r="BF53" s="13">
        <v>35</v>
      </c>
      <c r="BG53" s="13">
        <v>277</v>
      </c>
      <c r="BH53" s="13">
        <v>125</v>
      </c>
      <c r="BI53" s="13">
        <v>152</v>
      </c>
      <c r="BJ53" s="13">
        <v>35</v>
      </c>
      <c r="BK53" s="13">
        <v>277</v>
      </c>
      <c r="BL53" s="13">
        <v>125</v>
      </c>
      <c r="BM53" s="13">
        <v>152</v>
      </c>
      <c r="BN53" s="13" t="s">
        <v>17</v>
      </c>
      <c r="BO53" s="13" t="s">
        <v>17</v>
      </c>
      <c r="BP53" s="13" t="s">
        <v>17</v>
      </c>
      <c r="BQ53" s="13" t="s">
        <v>17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2</v>
      </c>
      <c r="BW53" s="13">
        <v>26</v>
      </c>
      <c r="BX53" s="13">
        <v>17</v>
      </c>
      <c r="BY53" s="13">
        <v>9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2</v>
      </c>
      <c r="CE53" s="13">
        <v>26</v>
      </c>
      <c r="CF53" s="13">
        <v>17</v>
      </c>
      <c r="CG53" s="13">
        <v>9</v>
      </c>
      <c r="CH53" s="13">
        <v>2</v>
      </c>
      <c r="CI53" s="13">
        <v>26</v>
      </c>
      <c r="CJ53" s="13">
        <v>17</v>
      </c>
      <c r="CK53" s="13">
        <v>9</v>
      </c>
      <c r="CL53" s="13" t="s">
        <v>17</v>
      </c>
      <c r="CM53" s="13" t="s">
        <v>17</v>
      </c>
      <c r="CN53" s="13" t="s">
        <v>17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8</v>
      </c>
      <c r="CU53" s="13">
        <v>23</v>
      </c>
      <c r="CV53" s="13">
        <v>15</v>
      </c>
      <c r="CW53" s="13">
        <v>8</v>
      </c>
      <c r="CX53" s="13">
        <v>1</v>
      </c>
      <c r="CY53" s="13">
        <v>2</v>
      </c>
      <c r="CZ53" s="13" t="s">
        <v>17</v>
      </c>
      <c r="DA53" s="13">
        <v>2</v>
      </c>
      <c r="DB53" s="13">
        <v>7</v>
      </c>
      <c r="DC53" s="13">
        <v>21</v>
      </c>
      <c r="DD53" s="13">
        <v>15</v>
      </c>
      <c r="DE53" s="13">
        <v>6</v>
      </c>
      <c r="DF53" s="13">
        <v>7</v>
      </c>
      <c r="DG53" s="13">
        <v>21</v>
      </c>
      <c r="DH53" s="13">
        <v>15</v>
      </c>
      <c r="DI53" s="13">
        <v>6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8</v>
      </c>
      <c r="DS53" s="13">
        <v>30</v>
      </c>
      <c r="DT53" s="13">
        <v>20</v>
      </c>
      <c r="DU53" s="13">
        <v>10</v>
      </c>
      <c r="DV53" s="13">
        <v>4</v>
      </c>
      <c r="DW53" s="13">
        <v>15</v>
      </c>
      <c r="DX53" s="13">
        <v>8</v>
      </c>
      <c r="DY53" s="13">
        <v>7</v>
      </c>
      <c r="DZ53" s="13">
        <v>4</v>
      </c>
      <c r="EA53" s="13">
        <v>15</v>
      </c>
      <c r="EB53" s="13">
        <v>12</v>
      </c>
      <c r="EC53" s="13">
        <v>3</v>
      </c>
      <c r="ED53" s="13">
        <v>4</v>
      </c>
      <c r="EE53" s="13">
        <v>15</v>
      </c>
      <c r="EF53" s="13">
        <v>12</v>
      </c>
      <c r="EG53" s="13">
        <v>3</v>
      </c>
      <c r="EH53" s="13" t="s">
        <v>17</v>
      </c>
      <c r="EI53" s="13" t="s">
        <v>17</v>
      </c>
      <c r="EJ53" s="13" t="s">
        <v>17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4</v>
      </c>
      <c r="C54" s="13">
        <v>24</v>
      </c>
      <c r="D54" s="13">
        <v>14</v>
      </c>
      <c r="E54" s="13">
        <v>10</v>
      </c>
      <c r="F54" s="13" t="s">
        <v>17</v>
      </c>
      <c r="G54" s="13" t="s">
        <v>17</v>
      </c>
      <c r="H54" s="13" t="s">
        <v>17</v>
      </c>
      <c r="I54" s="13" t="s">
        <v>17</v>
      </c>
      <c r="J54" s="13">
        <v>4</v>
      </c>
      <c r="K54" s="13">
        <v>24</v>
      </c>
      <c r="L54" s="13">
        <v>14</v>
      </c>
      <c r="M54" s="13">
        <v>10</v>
      </c>
      <c r="N54" s="13">
        <v>4</v>
      </c>
      <c r="O54" s="13">
        <v>24</v>
      </c>
      <c r="P54" s="13">
        <v>14</v>
      </c>
      <c r="Q54" s="13">
        <v>10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6</v>
      </c>
      <c r="AA54" s="13">
        <v>82</v>
      </c>
      <c r="AB54" s="13">
        <v>69</v>
      </c>
      <c r="AC54" s="13">
        <v>13</v>
      </c>
      <c r="AD54" s="13" t="s">
        <v>17</v>
      </c>
      <c r="AE54" s="13" t="s">
        <v>17</v>
      </c>
      <c r="AF54" s="13" t="s">
        <v>17</v>
      </c>
      <c r="AG54" s="13" t="s">
        <v>17</v>
      </c>
      <c r="AH54" s="13">
        <v>6</v>
      </c>
      <c r="AI54" s="13">
        <v>82</v>
      </c>
      <c r="AJ54" s="13">
        <v>69</v>
      </c>
      <c r="AK54" s="13">
        <v>13</v>
      </c>
      <c r="AL54" s="13">
        <v>6</v>
      </c>
      <c r="AM54" s="13">
        <v>82</v>
      </c>
      <c r="AN54" s="13">
        <v>69</v>
      </c>
      <c r="AO54" s="13">
        <v>13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42</v>
      </c>
      <c r="AY54" s="13">
        <v>417</v>
      </c>
      <c r="AZ54" s="13">
        <v>188</v>
      </c>
      <c r="BA54" s="13">
        <v>229</v>
      </c>
      <c r="BB54" s="13">
        <v>14</v>
      </c>
      <c r="BC54" s="13">
        <v>54</v>
      </c>
      <c r="BD54" s="13">
        <v>21</v>
      </c>
      <c r="BE54" s="13">
        <v>33</v>
      </c>
      <c r="BF54" s="13">
        <v>28</v>
      </c>
      <c r="BG54" s="13">
        <v>363</v>
      </c>
      <c r="BH54" s="13">
        <v>167</v>
      </c>
      <c r="BI54" s="13">
        <v>196</v>
      </c>
      <c r="BJ54" s="13">
        <v>28</v>
      </c>
      <c r="BK54" s="13">
        <v>363</v>
      </c>
      <c r="BL54" s="13">
        <v>167</v>
      </c>
      <c r="BM54" s="13">
        <v>196</v>
      </c>
      <c r="BN54" s="13" t="s">
        <v>17</v>
      </c>
      <c r="BO54" s="13" t="s">
        <v>17</v>
      </c>
      <c r="BP54" s="13" t="s">
        <v>17</v>
      </c>
      <c r="BQ54" s="13" t="s">
        <v>17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>
        <v>4</v>
      </c>
      <c r="BW54" s="13">
        <v>24</v>
      </c>
      <c r="BX54" s="13">
        <v>16</v>
      </c>
      <c r="BY54" s="13">
        <v>8</v>
      </c>
      <c r="BZ54" s="13" t="s">
        <v>17</v>
      </c>
      <c r="CA54" s="13" t="s">
        <v>17</v>
      </c>
      <c r="CB54" s="13" t="s">
        <v>17</v>
      </c>
      <c r="CC54" s="13" t="s">
        <v>17</v>
      </c>
      <c r="CD54" s="13">
        <v>4</v>
      </c>
      <c r="CE54" s="13">
        <v>24</v>
      </c>
      <c r="CF54" s="13">
        <v>16</v>
      </c>
      <c r="CG54" s="13">
        <v>8</v>
      </c>
      <c r="CH54" s="13">
        <v>3</v>
      </c>
      <c r="CI54" s="13">
        <v>7</v>
      </c>
      <c r="CJ54" s="13">
        <v>6</v>
      </c>
      <c r="CK54" s="13">
        <v>1</v>
      </c>
      <c r="CL54" s="13">
        <v>1</v>
      </c>
      <c r="CM54" s="13">
        <v>17</v>
      </c>
      <c r="CN54" s="13">
        <v>10</v>
      </c>
      <c r="CO54" s="13">
        <v>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15</v>
      </c>
      <c r="CU54" s="13">
        <v>90</v>
      </c>
      <c r="CV54" s="13">
        <v>78</v>
      </c>
      <c r="CW54" s="13">
        <v>12</v>
      </c>
      <c r="CX54" s="13">
        <v>2</v>
      </c>
      <c r="CY54" s="13">
        <v>2</v>
      </c>
      <c r="CZ54" s="13">
        <v>2</v>
      </c>
      <c r="DA54" s="13" t="s">
        <v>17</v>
      </c>
      <c r="DB54" s="13">
        <v>13</v>
      </c>
      <c r="DC54" s="13">
        <v>88</v>
      </c>
      <c r="DD54" s="13">
        <v>76</v>
      </c>
      <c r="DE54" s="13">
        <v>12</v>
      </c>
      <c r="DF54" s="13">
        <v>13</v>
      </c>
      <c r="DG54" s="13">
        <v>88</v>
      </c>
      <c r="DH54" s="13">
        <v>76</v>
      </c>
      <c r="DI54" s="13">
        <v>12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6</v>
      </c>
      <c r="DS54" s="13">
        <v>37</v>
      </c>
      <c r="DT54" s="13">
        <v>22</v>
      </c>
      <c r="DU54" s="13">
        <v>15</v>
      </c>
      <c r="DV54" s="13">
        <v>3</v>
      </c>
      <c r="DW54" s="13">
        <v>4</v>
      </c>
      <c r="DX54" s="13">
        <v>2</v>
      </c>
      <c r="DY54" s="13">
        <v>2</v>
      </c>
      <c r="DZ54" s="13">
        <v>3</v>
      </c>
      <c r="EA54" s="13">
        <v>33</v>
      </c>
      <c r="EB54" s="13">
        <v>20</v>
      </c>
      <c r="EC54" s="13">
        <v>13</v>
      </c>
      <c r="ED54" s="13">
        <v>3</v>
      </c>
      <c r="EE54" s="13">
        <v>33</v>
      </c>
      <c r="EF54" s="13">
        <v>20</v>
      </c>
      <c r="EG54" s="13">
        <v>13</v>
      </c>
      <c r="EH54" s="13" t="s">
        <v>17</v>
      </c>
      <c r="EI54" s="13" t="s">
        <v>17</v>
      </c>
      <c r="EJ54" s="13" t="s">
        <v>17</v>
      </c>
      <c r="EK54" s="13" t="s">
        <v>17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3</v>
      </c>
      <c r="C55" s="13">
        <v>51</v>
      </c>
      <c r="D55" s="13">
        <v>45</v>
      </c>
      <c r="E55" s="13">
        <v>6</v>
      </c>
      <c r="F55" s="13" t="s">
        <v>17</v>
      </c>
      <c r="G55" s="13" t="s">
        <v>17</v>
      </c>
      <c r="H55" s="13" t="s">
        <v>17</v>
      </c>
      <c r="I55" s="13" t="s">
        <v>17</v>
      </c>
      <c r="J55" s="13">
        <v>3</v>
      </c>
      <c r="K55" s="13">
        <v>51</v>
      </c>
      <c r="L55" s="13">
        <v>45</v>
      </c>
      <c r="M55" s="13">
        <v>6</v>
      </c>
      <c r="N55" s="13">
        <v>3</v>
      </c>
      <c r="O55" s="13">
        <v>51</v>
      </c>
      <c r="P55" s="13">
        <v>45</v>
      </c>
      <c r="Q55" s="13">
        <v>6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4</v>
      </c>
      <c r="AA55" s="13">
        <v>226</v>
      </c>
      <c r="AB55" s="13">
        <v>161</v>
      </c>
      <c r="AC55" s="13">
        <v>65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4</v>
      </c>
      <c r="AI55" s="13">
        <v>226</v>
      </c>
      <c r="AJ55" s="13">
        <v>161</v>
      </c>
      <c r="AK55" s="13">
        <v>65</v>
      </c>
      <c r="AL55" s="13">
        <v>4</v>
      </c>
      <c r="AM55" s="13">
        <v>226</v>
      </c>
      <c r="AN55" s="13">
        <v>161</v>
      </c>
      <c r="AO55" s="13">
        <v>65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38</v>
      </c>
      <c r="AY55" s="13">
        <v>210</v>
      </c>
      <c r="AZ55" s="13">
        <v>104</v>
      </c>
      <c r="BA55" s="13">
        <v>106</v>
      </c>
      <c r="BB55" s="13">
        <v>16</v>
      </c>
      <c r="BC55" s="13">
        <v>58</v>
      </c>
      <c r="BD55" s="13">
        <v>25</v>
      </c>
      <c r="BE55" s="13">
        <v>33</v>
      </c>
      <c r="BF55" s="13">
        <v>22</v>
      </c>
      <c r="BG55" s="13">
        <v>152</v>
      </c>
      <c r="BH55" s="13">
        <v>79</v>
      </c>
      <c r="BI55" s="13">
        <v>73</v>
      </c>
      <c r="BJ55" s="13">
        <v>22</v>
      </c>
      <c r="BK55" s="13">
        <v>152</v>
      </c>
      <c r="BL55" s="13">
        <v>79</v>
      </c>
      <c r="BM55" s="13">
        <v>73</v>
      </c>
      <c r="BN55" s="13" t="s">
        <v>17</v>
      </c>
      <c r="BO55" s="13" t="s">
        <v>17</v>
      </c>
      <c r="BP55" s="13" t="s">
        <v>17</v>
      </c>
      <c r="BQ55" s="13" t="s">
        <v>17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5</v>
      </c>
      <c r="BW55" s="13">
        <v>38</v>
      </c>
      <c r="BX55" s="13">
        <v>23</v>
      </c>
      <c r="BY55" s="13">
        <v>15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5</v>
      </c>
      <c r="CE55" s="13">
        <v>38</v>
      </c>
      <c r="CF55" s="13">
        <v>23</v>
      </c>
      <c r="CG55" s="13">
        <v>15</v>
      </c>
      <c r="CH55" s="13">
        <v>5</v>
      </c>
      <c r="CI55" s="13">
        <v>38</v>
      </c>
      <c r="CJ55" s="13">
        <v>23</v>
      </c>
      <c r="CK55" s="13">
        <v>15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6</v>
      </c>
      <c r="CU55" s="13">
        <v>41</v>
      </c>
      <c r="CV55" s="13">
        <v>27</v>
      </c>
      <c r="CW55" s="13">
        <v>14</v>
      </c>
      <c r="CX55" s="13">
        <v>1</v>
      </c>
      <c r="CY55" s="13">
        <v>1</v>
      </c>
      <c r="CZ55" s="13" t="s">
        <v>17</v>
      </c>
      <c r="DA55" s="13">
        <v>1</v>
      </c>
      <c r="DB55" s="13">
        <v>5</v>
      </c>
      <c r="DC55" s="13">
        <v>40</v>
      </c>
      <c r="DD55" s="13">
        <v>27</v>
      </c>
      <c r="DE55" s="13">
        <v>13</v>
      </c>
      <c r="DF55" s="13">
        <v>5</v>
      </c>
      <c r="DG55" s="13">
        <v>40</v>
      </c>
      <c r="DH55" s="13">
        <v>27</v>
      </c>
      <c r="DI55" s="13">
        <v>13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13</v>
      </c>
      <c r="DS55" s="13">
        <v>41</v>
      </c>
      <c r="DT55" s="13">
        <v>29</v>
      </c>
      <c r="DU55" s="13">
        <v>12</v>
      </c>
      <c r="DV55" s="13">
        <v>6</v>
      </c>
      <c r="DW55" s="13">
        <v>15</v>
      </c>
      <c r="DX55" s="13">
        <v>10</v>
      </c>
      <c r="DY55" s="13">
        <v>5</v>
      </c>
      <c r="DZ55" s="13">
        <v>7</v>
      </c>
      <c r="EA55" s="13">
        <v>26</v>
      </c>
      <c r="EB55" s="13">
        <v>19</v>
      </c>
      <c r="EC55" s="13">
        <v>7</v>
      </c>
      <c r="ED55" s="13">
        <v>7</v>
      </c>
      <c r="EE55" s="13">
        <v>26</v>
      </c>
      <c r="EF55" s="13">
        <v>19</v>
      </c>
      <c r="EG55" s="13">
        <v>7</v>
      </c>
      <c r="EH55" s="13" t="s">
        <v>17</v>
      </c>
      <c r="EI55" s="13" t="s">
        <v>17</v>
      </c>
      <c r="EJ55" s="13" t="s">
        <v>17</v>
      </c>
      <c r="EK55" s="13" t="s">
        <v>17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1</v>
      </c>
      <c r="C56" s="13">
        <v>3</v>
      </c>
      <c r="D56" s="13">
        <v>3</v>
      </c>
      <c r="E56" s="13" t="s">
        <v>17</v>
      </c>
      <c r="F56" s="13" t="s">
        <v>17</v>
      </c>
      <c r="G56" s="13" t="s">
        <v>17</v>
      </c>
      <c r="H56" s="13" t="s">
        <v>17</v>
      </c>
      <c r="I56" s="13" t="s">
        <v>17</v>
      </c>
      <c r="J56" s="13">
        <v>1</v>
      </c>
      <c r="K56" s="13">
        <v>3</v>
      </c>
      <c r="L56" s="13">
        <v>3</v>
      </c>
      <c r="M56" s="13" t="s">
        <v>17</v>
      </c>
      <c r="N56" s="13">
        <v>1</v>
      </c>
      <c r="O56" s="13">
        <v>3</v>
      </c>
      <c r="P56" s="13">
        <v>3</v>
      </c>
      <c r="Q56" s="13" t="s">
        <v>17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1</v>
      </c>
      <c r="AA56" s="13">
        <v>3</v>
      </c>
      <c r="AB56" s="13">
        <v>2</v>
      </c>
      <c r="AC56" s="13">
        <v>1</v>
      </c>
      <c r="AD56" s="13" t="s">
        <v>17</v>
      </c>
      <c r="AE56" s="13" t="s">
        <v>17</v>
      </c>
      <c r="AF56" s="13" t="s">
        <v>17</v>
      </c>
      <c r="AG56" s="13" t="s">
        <v>17</v>
      </c>
      <c r="AH56" s="13">
        <v>1</v>
      </c>
      <c r="AI56" s="13">
        <v>3</v>
      </c>
      <c r="AJ56" s="13">
        <v>2</v>
      </c>
      <c r="AK56" s="13">
        <v>1</v>
      </c>
      <c r="AL56" s="13">
        <v>1</v>
      </c>
      <c r="AM56" s="13">
        <v>3</v>
      </c>
      <c r="AN56" s="13">
        <v>2</v>
      </c>
      <c r="AO56" s="13">
        <v>1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42</v>
      </c>
      <c r="AY56" s="13">
        <v>224</v>
      </c>
      <c r="AZ56" s="13">
        <v>117</v>
      </c>
      <c r="BA56" s="13">
        <v>107</v>
      </c>
      <c r="BB56" s="13">
        <v>16</v>
      </c>
      <c r="BC56" s="13">
        <v>41</v>
      </c>
      <c r="BD56" s="13">
        <v>15</v>
      </c>
      <c r="BE56" s="13">
        <v>26</v>
      </c>
      <c r="BF56" s="13">
        <v>26</v>
      </c>
      <c r="BG56" s="13">
        <v>183</v>
      </c>
      <c r="BH56" s="13">
        <v>102</v>
      </c>
      <c r="BI56" s="13">
        <v>81</v>
      </c>
      <c r="BJ56" s="13">
        <v>26</v>
      </c>
      <c r="BK56" s="13">
        <v>183</v>
      </c>
      <c r="BL56" s="13">
        <v>102</v>
      </c>
      <c r="BM56" s="13">
        <v>81</v>
      </c>
      <c r="BN56" s="13" t="s">
        <v>17</v>
      </c>
      <c r="BO56" s="13" t="s">
        <v>17</v>
      </c>
      <c r="BP56" s="13" t="s">
        <v>17</v>
      </c>
      <c r="BQ56" s="13" t="s">
        <v>17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5</v>
      </c>
      <c r="BW56" s="13">
        <v>69</v>
      </c>
      <c r="BX56" s="13">
        <v>41</v>
      </c>
      <c r="BY56" s="13">
        <v>28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>
        <v>5</v>
      </c>
      <c r="CE56" s="13">
        <v>69</v>
      </c>
      <c r="CF56" s="13">
        <v>41</v>
      </c>
      <c r="CG56" s="13">
        <v>28</v>
      </c>
      <c r="CH56" s="13">
        <v>4</v>
      </c>
      <c r="CI56" s="13">
        <v>53</v>
      </c>
      <c r="CJ56" s="13">
        <v>31</v>
      </c>
      <c r="CK56" s="13">
        <v>22</v>
      </c>
      <c r="CL56" s="13">
        <v>1</v>
      </c>
      <c r="CM56" s="13">
        <v>16</v>
      </c>
      <c r="CN56" s="13">
        <v>10</v>
      </c>
      <c r="CO56" s="13">
        <v>6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9</v>
      </c>
      <c r="CU56" s="13">
        <v>42</v>
      </c>
      <c r="CV56" s="13">
        <v>31</v>
      </c>
      <c r="CW56" s="13">
        <v>11</v>
      </c>
      <c r="CX56" s="13">
        <v>3</v>
      </c>
      <c r="CY56" s="13">
        <v>4</v>
      </c>
      <c r="CZ56" s="13">
        <v>2</v>
      </c>
      <c r="DA56" s="13">
        <v>2</v>
      </c>
      <c r="DB56" s="13">
        <v>6</v>
      </c>
      <c r="DC56" s="13">
        <v>38</v>
      </c>
      <c r="DD56" s="13">
        <v>29</v>
      </c>
      <c r="DE56" s="13">
        <v>9</v>
      </c>
      <c r="DF56" s="13">
        <v>6</v>
      </c>
      <c r="DG56" s="13">
        <v>38</v>
      </c>
      <c r="DH56" s="13">
        <v>29</v>
      </c>
      <c r="DI56" s="13">
        <v>9</v>
      </c>
      <c r="DJ56" s="13" t="s">
        <v>17</v>
      </c>
      <c r="DK56" s="13" t="s">
        <v>17</v>
      </c>
      <c r="DL56" s="13" t="s">
        <v>17</v>
      </c>
      <c r="DM56" s="13" t="s">
        <v>17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9</v>
      </c>
      <c r="DS56" s="13">
        <v>58</v>
      </c>
      <c r="DT56" s="13">
        <v>40</v>
      </c>
      <c r="DU56" s="13">
        <v>18</v>
      </c>
      <c r="DV56" s="13">
        <v>5</v>
      </c>
      <c r="DW56" s="13">
        <v>9</v>
      </c>
      <c r="DX56" s="13">
        <v>7</v>
      </c>
      <c r="DY56" s="13">
        <v>2</v>
      </c>
      <c r="DZ56" s="13">
        <v>4</v>
      </c>
      <c r="EA56" s="13">
        <v>49</v>
      </c>
      <c r="EB56" s="13">
        <v>33</v>
      </c>
      <c r="EC56" s="13">
        <v>16</v>
      </c>
      <c r="ED56" s="13">
        <v>4</v>
      </c>
      <c r="EE56" s="13">
        <v>49</v>
      </c>
      <c r="EF56" s="13">
        <v>33</v>
      </c>
      <c r="EG56" s="13">
        <v>16</v>
      </c>
      <c r="EH56" s="13" t="s">
        <v>17</v>
      </c>
      <c r="EI56" s="13" t="s">
        <v>17</v>
      </c>
      <c r="EJ56" s="13" t="s">
        <v>17</v>
      </c>
      <c r="EK56" s="13" t="s">
        <v>17</v>
      </c>
      <c r="EL56" s="13" t="s">
        <v>17</v>
      </c>
      <c r="EM56" s="13" t="s">
        <v>17</v>
      </c>
      <c r="EN56" s="13" t="s">
        <v>17</v>
      </c>
      <c r="EO56" s="13" t="s">
        <v>17</v>
      </c>
    </row>
    <row r="57" spans="1:145" ht="15" customHeight="1">
      <c r="A57" s="9" t="s">
        <v>25</v>
      </c>
      <c r="B57" s="8">
        <v>1</v>
      </c>
      <c r="C57" s="13">
        <v>5</v>
      </c>
      <c r="D57" s="13">
        <v>5</v>
      </c>
      <c r="E57" s="13" t="s">
        <v>17</v>
      </c>
      <c r="F57" s="13" t="s">
        <v>17</v>
      </c>
      <c r="G57" s="13" t="s">
        <v>17</v>
      </c>
      <c r="H57" s="13" t="s">
        <v>17</v>
      </c>
      <c r="I57" s="13" t="s">
        <v>17</v>
      </c>
      <c r="J57" s="13">
        <v>1</v>
      </c>
      <c r="K57" s="13">
        <v>5</v>
      </c>
      <c r="L57" s="13">
        <v>5</v>
      </c>
      <c r="M57" s="13" t="s">
        <v>17</v>
      </c>
      <c r="N57" s="13">
        <v>1</v>
      </c>
      <c r="O57" s="13">
        <v>5</v>
      </c>
      <c r="P57" s="13">
        <v>5</v>
      </c>
      <c r="Q57" s="13" t="s">
        <v>17</v>
      </c>
      <c r="R57" s="13" t="s">
        <v>17</v>
      </c>
      <c r="S57" s="13" t="s">
        <v>17</v>
      </c>
      <c r="T57" s="13" t="s">
        <v>17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5</v>
      </c>
      <c r="AA57" s="13">
        <v>247</v>
      </c>
      <c r="AB57" s="13">
        <v>229</v>
      </c>
      <c r="AC57" s="13">
        <v>18</v>
      </c>
      <c r="AD57" s="13">
        <v>1</v>
      </c>
      <c r="AE57" s="13">
        <v>1</v>
      </c>
      <c r="AF57" s="13">
        <v>1</v>
      </c>
      <c r="AG57" s="13" t="s">
        <v>17</v>
      </c>
      <c r="AH57" s="13">
        <v>4</v>
      </c>
      <c r="AI57" s="13">
        <v>246</v>
      </c>
      <c r="AJ57" s="13">
        <v>228</v>
      </c>
      <c r="AK57" s="13">
        <v>18</v>
      </c>
      <c r="AL57" s="13">
        <v>4</v>
      </c>
      <c r="AM57" s="13">
        <v>246</v>
      </c>
      <c r="AN57" s="13">
        <v>228</v>
      </c>
      <c r="AO57" s="13">
        <v>18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42</v>
      </c>
      <c r="AY57" s="13">
        <v>265</v>
      </c>
      <c r="AZ57" s="13">
        <v>160</v>
      </c>
      <c r="BA57" s="13">
        <v>105</v>
      </c>
      <c r="BB57" s="13">
        <v>20</v>
      </c>
      <c r="BC57" s="13">
        <v>144</v>
      </c>
      <c r="BD57" s="13">
        <v>79</v>
      </c>
      <c r="BE57" s="13">
        <v>65</v>
      </c>
      <c r="BF57" s="13">
        <v>22</v>
      </c>
      <c r="BG57" s="13">
        <v>121</v>
      </c>
      <c r="BH57" s="13">
        <v>81</v>
      </c>
      <c r="BI57" s="13">
        <v>40</v>
      </c>
      <c r="BJ57" s="13">
        <v>22</v>
      </c>
      <c r="BK57" s="13">
        <v>121</v>
      </c>
      <c r="BL57" s="13">
        <v>81</v>
      </c>
      <c r="BM57" s="13">
        <v>40</v>
      </c>
      <c r="BN57" s="13" t="s">
        <v>17</v>
      </c>
      <c r="BO57" s="13" t="s">
        <v>17</v>
      </c>
      <c r="BP57" s="13" t="s">
        <v>17</v>
      </c>
      <c r="BQ57" s="13" t="s">
        <v>17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>
        <v>3</v>
      </c>
      <c r="BW57" s="13">
        <v>65</v>
      </c>
      <c r="BX57" s="13">
        <v>12</v>
      </c>
      <c r="BY57" s="13">
        <v>53</v>
      </c>
      <c r="BZ57" s="13">
        <v>1</v>
      </c>
      <c r="CA57" s="13">
        <v>1</v>
      </c>
      <c r="CB57" s="13">
        <v>1</v>
      </c>
      <c r="CC57" s="13" t="s">
        <v>17</v>
      </c>
      <c r="CD57" s="13">
        <v>2</v>
      </c>
      <c r="CE57" s="13">
        <v>64</v>
      </c>
      <c r="CF57" s="13">
        <v>11</v>
      </c>
      <c r="CG57" s="13">
        <v>53</v>
      </c>
      <c r="CH57" s="13">
        <v>2</v>
      </c>
      <c r="CI57" s="13">
        <v>64</v>
      </c>
      <c r="CJ57" s="13">
        <v>11</v>
      </c>
      <c r="CK57" s="13">
        <v>53</v>
      </c>
      <c r="CL57" s="13" t="s">
        <v>17</v>
      </c>
      <c r="CM57" s="13" t="s">
        <v>17</v>
      </c>
      <c r="CN57" s="13" t="s">
        <v>17</v>
      </c>
      <c r="CO57" s="13" t="s">
        <v>17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9</v>
      </c>
      <c r="CU57" s="13">
        <v>54</v>
      </c>
      <c r="CV57" s="13">
        <v>42</v>
      </c>
      <c r="CW57" s="13">
        <v>12</v>
      </c>
      <c r="CX57" s="13">
        <v>2</v>
      </c>
      <c r="CY57" s="13">
        <v>2</v>
      </c>
      <c r="CZ57" s="13">
        <v>1</v>
      </c>
      <c r="DA57" s="13">
        <v>1</v>
      </c>
      <c r="DB57" s="13">
        <v>7</v>
      </c>
      <c r="DC57" s="13">
        <v>52</v>
      </c>
      <c r="DD57" s="13">
        <v>41</v>
      </c>
      <c r="DE57" s="13">
        <v>11</v>
      </c>
      <c r="DF57" s="13">
        <v>7</v>
      </c>
      <c r="DG57" s="13">
        <v>52</v>
      </c>
      <c r="DH57" s="13">
        <v>41</v>
      </c>
      <c r="DI57" s="13">
        <v>11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4</v>
      </c>
      <c r="DS57" s="13">
        <v>26</v>
      </c>
      <c r="DT57" s="13">
        <v>20</v>
      </c>
      <c r="DU57" s="13">
        <v>6</v>
      </c>
      <c r="DV57" s="13" t="s">
        <v>17</v>
      </c>
      <c r="DW57" s="13" t="s">
        <v>17</v>
      </c>
      <c r="DX57" s="13" t="s">
        <v>17</v>
      </c>
      <c r="DY57" s="13" t="s">
        <v>17</v>
      </c>
      <c r="DZ57" s="13">
        <v>4</v>
      </c>
      <c r="EA57" s="13">
        <v>26</v>
      </c>
      <c r="EB57" s="13">
        <v>20</v>
      </c>
      <c r="EC57" s="13">
        <v>6</v>
      </c>
      <c r="ED57" s="13">
        <v>3</v>
      </c>
      <c r="EE57" s="13">
        <v>21</v>
      </c>
      <c r="EF57" s="13">
        <v>18</v>
      </c>
      <c r="EG57" s="13">
        <v>3</v>
      </c>
      <c r="EH57" s="13">
        <v>1</v>
      </c>
      <c r="EI57" s="13">
        <v>5</v>
      </c>
      <c r="EJ57" s="13">
        <v>2</v>
      </c>
      <c r="EK57" s="13">
        <v>3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 t="s">
        <v>17</v>
      </c>
      <c r="C58" s="13" t="s">
        <v>17</v>
      </c>
      <c r="D58" s="13" t="s">
        <v>17</v>
      </c>
      <c r="E58" s="13" t="s">
        <v>17</v>
      </c>
      <c r="F58" s="13" t="s">
        <v>17</v>
      </c>
      <c r="G58" s="13" t="s">
        <v>17</v>
      </c>
      <c r="H58" s="13" t="s">
        <v>17</v>
      </c>
      <c r="I58" s="13" t="s">
        <v>17</v>
      </c>
      <c r="J58" s="13" t="s">
        <v>17</v>
      </c>
      <c r="K58" s="13" t="s">
        <v>17</v>
      </c>
      <c r="L58" s="13" t="s">
        <v>17</v>
      </c>
      <c r="M58" s="13" t="s">
        <v>17</v>
      </c>
      <c r="N58" s="13" t="s">
        <v>17</v>
      </c>
      <c r="O58" s="13" t="s">
        <v>17</v>
      </c>
      <c r="P58" s="13" t="s">
        <v>17</v>
      </c>
      <c r="Q58" s="13" t="s">
        <v>17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 t="s">
        <v>17</v>
      </c>
      <c r="AA58" s="13" t="s">
        <v>17</v>
      </c>
      <c r="AB58" s="13" t="s">
        <v>17</v>
      </c>
      <c r="AC58" s="13" t="s">
        <v>17</v>
      </c>
      <c r="AD58" s="13" t="s">
        <v>17</v>
      </c>
      <c r="AE58" s="13" t="s">
        <v>17</v>
      </c>
      <c r="AF58" s="13" t="s">
        <v>17</v>
      </c>
      <c r="AG58" s="13" t="s">
        <v>17</v>
      </c>
      <c r="AH58" s="13" t="s">
        <v>17</v>
      </c>
      <c r="AI58" s="13" t="s">
        <v>17</v>
      </c>
      <c r="AJ58" s="13" t="s">
        <v>17</v>
      </c>
      <c r="AK58" s="13" t="s">
        <v>17</v>
      </c>
      <c r="AL58" s="13" t="s">
        <v>17</v>
      </c>
      <c r="AM58" s="13" t="s">
        <v>17</v>
      </c>
      <c r="AN58" s="13" t="s">
        <v>17</v>
      </c>
      <c r="AO58" s="13" t="s">
        <v>17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33</v>
      </c>
      <c r="AY58" s="13">
        <v>232</v>
      </c>
      <c r="AZ58" s="13">
        <v>137</v>
      </c>
      <c r="BA58" s="13">
        <v>95</v>
      </c>
      <c r="BB58" s="13">
        <v>12</v>
      </c>
      <c r="BC58" s="13">
        <v>65</v>
      </c>
      <c r="BD58" s="13">
        <v>44</v>
      </c>
      <c r="BE58" s="13">
        <v>21</v>
      </c>
      <c r="BF58" s="13">
        <v>21</v>
      </c>
      <c r="BG58" s="13">
        <v>167</v>
      </c>
      <c r="BH58" s="13">
        <v>93</v>
      </c>
      <c r="BI58" s="13">
        <v>74</v>
      </c>
      <c r="BJ58" s="13">
        <v>21</v>
      </c>
      <c r="BK58" s="13">
        <v>167</v>
      </c>
      <c r="BL58" s="13">
        <v>93</v>
      </c>
      <c r="BM58" s="13">
        <v>74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1</v>
      </c>
      <c r="BW58" s="13">
        <v>6</v>
      </c>
      <c r="BX58" s="13">
        <v>5</v>
      </c>
      <c r="BY58" s="13">
        <v>1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>
        <v>1</v>
      </c>
      <c r="CE58" s="13">
        <v>6</v>
      </c>
      <c r="CF58" s="13">
        <v>5</v>
      </c>
      <c r="CG58" s="13">
        <v>1</v>
      </c>
      <c r="CH58" s="13">
        <v>1</v>
      </c>
      <c r="CI58" s="13">
        <v>6</v>
      </c>
      <c r="CJ58" s="13">
        <v>5</v>
      </c>
      <c r="CK58" s="13">
        <v>1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5</v>
      </c>
      <c r="CU58" s="13">
        <v>18</v>
      </c>
      <c r="CV58" s="13">
        <v>13</v>
      </c>
      <c r="CW58" s="13">
        <v>5</v>
      </c>
      <c r="CX58" s="13">
        <v>1</v>
      </c>
      <c r="CY58" s="13">
        <v>2</v>
      </c>
      <c r="CZ58" s="13">
        <v>1</v>
      </c>
      <c r="DA58" s="13">
        <v>1</v>
      </c>
      <c r="DB58" s="13">
        <v>4</v>
      </c>
      <c r="DC58" s="13">
        <v>16</v>
      </c>
      <c r="DD58" s="13">
        <v>12</v>
      </c>
      <c r="DE58" s="13">
        <v>4</v>
      </c>
      <c r="DF58" s="13">
        <v>4</v>
      </c>
      <c r="DG58" s="13">
        <v>16</v>
      </c>
      <c r="DH58" s="13">
        <v>12</v>
      </c>
      <c r="DI58" s="13">
        <v>4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5</v>
      </c>
      <c r="DS58" s="13">
        <v>18</v>
      </c>
      <c r="DT58" s="13">
        <v>10</v>
      </c>
      <c r="DU58" s="13">
        <v>8</v>
      </c>
      <c r="DV58" s="13">
        <v>2</v>
      </c>
      <c r="DW58" s="13">
        <v>8</v>
      </c>
      <c r="DX58" s="13">
        <v>4</v>
      </c>
      <c r="DY58" s="13">
        <v>4</v>
      </c>
      <c r="DZ58" s="13">
        <v>3</v>
      </c>
      <c r="EA58" s="13">
        <v>10</v>
      </c>
      <c r="EB58" s="13">
        <v>6</v>
      </c>
      <c r="EC58" s="13">
        <v>4</v>
      </c>
      <c r="ED58" s="13">
        <v>3</v>
      </c>
      <c r="EE58" s="13">
        <v>10</v>
      </c>
      <c r="EF58" s="13">
        <v>6</v>
      </c>
      <c r="EG58" s="13">
        <v>4</v>
      </c>
      <c r="EH58" s="13" t="s">
        <v>17</v>
      </c>
      <c r="EI58" s="13" t="s">
        <v>17</v>
      </c>
      <c r="EJ58" s="13" t="s">
        <v>17</v>
      </c>
      <c r="EK58" s="13" t="s">
        <v>17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>
        <v>1</v>
      </c>
      <c r="C59" s="13">
        <v>3</v>
      </c>
      <c r="D59" s="13">
        <v>2</v>
      </c>
      <c r="E59" s="13">
        <v>1</v>
      </c>
      <c r="F59" s="13">
        <v>1</v>
      </c>
      <c r="G59" s="13">
        <v>3</v>
      </c>
      <c r="H59" s="13">
        <v>2</v>
      </c>
      <c r="I59" s="13">
        <v>1</v>
      </c>
      <c r="J59" s="13" t="s">
        <v>17</v>
      </c>
      <c r="K59" s="13" t="s">
        <v>17</v>
      </c>
      <c r="L59" s="13" t="s">
        <v>17</v>
      </c>
      <c r="M59" s="13" t="s">
        <v>17</v>
      </c>
      <c r="N59" s="13" t="s">
        <v>17</v>
      </c>
      <c r="O59" s="13" t="s">
        <v>17</v>
      </c>
      <c r="P59" s="13" t="s">
        <v>17</v>
      </c>
      <c r="Q59" s="13" t="s">
        <v>17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3</v>
      </c>
      <c r="AA59" s="13">
        <v>39</v>
      </c>
      <c r="AB59" s="13">
        <v>19</v>
      </c>
      <c r="AC59" s="13">
        <v>20</v>
      </c>
      <c r="AD59" s="13" t="s">
        <v>17</v>
      </c>
      <c r="AE59" s="13" t="s">
        <v>17</v>
      </c>
      <c r="AF59" s="13" t="s">
        <v>17</v>
      </c>
      <c r="AG59" s="13" t="s">
        <v>17</v>
      </c>
      <c r="AH59" s="13">
        <v>3</v>
      </c>
      <c r="AI59" s="13">
        <v>39</v>
      </c>
      <c r="AJ59" s="13">
        <v>19</v>
      </c>
      <c r="AK59" s="13">
        <v>20</v>
      </c>
      <c r="AL59" s="13">
        <v>3</v>
      </c>
      <c r="AM59" s="13">
        <v>39</v>
      </c>
      <c r="AN59" s="13">
        <v>19</v>
      </c>
      <c r="AO59" s="13">
        <v>20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41</v>
      </c>
      <c r="AY59" s="13">
        <v>226</v>
      </c>
      <c r="AZ59" s="13">
        <v>93</v>
      </c>
      <c r="BA59" s="13">
        <v>133</v>
      </c>
      <c r="BB59" s="13">
        <v>19</v>
      </c>
      <c r="BC59" s="13">
        <v>58</v>
      </c>
      <c r="BD59" s="13">
        <v>24</v>
      </c>
      <c r="BE59" s="13">
        <v>34</v>
      </c>
      <c r="BF59" s="13">
        <v>22</v>
      </c>
      <c r="BG59" s="13">
        <v>168</v>
      </c>
      <c r="BH59" s="13">
        <v>69</v>
      </c>
      <c r="BI59" s="13">
        <v>99</v>
      </c>
      <c r="BJ59" s="13">
        <v>21</v>
      </c>
      <c r="BK59" s="13">
        <v>167</v>
      </c>
      <c r="BL59" s="13">
        <v>69</v>
      </c>
      <c r="BM59" s="13">
        <v>98</v>
      </c>
      <c r="BN59" s="13">
        <v>1</v>
      </c>
      <c r="BO59" s="13">
        <v>1</v>
      </c>
      <c r="BP59" s="13" t="s">
        <v>17</v>
      </c>
      <c r="BQ59" s="13">
        <v>1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 t="s">
        <v>17</v>
      </c>
      <c r="BW59" s="13" t="s">
        <v>17</v>
      </c>
      <c r="BX59" s="13" t="s">
        <v>17</v>
      </c>
      <c r="BY59" s="13" t="s">
        <v>17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 t="s">
        <v>17</v>
      </c>
      <c r="CE59" s="13" t="s">
        <v>17</v>
      </c>
      <c r="CF59" s="13" t="s">
        <v>17</v>
      </c>
      <c r="CG59" s="13" t="s">
        <v>17</v>
      </c>
      <c r="CH59" s="13" t="s">
        <v>17</v>
      </c>
      <c r="CI59" s="13" t="s">
        <v>17</v>
      </c>
      <c r="CJ59" s="13" t="s">
        <v>17</v>
      </c>
      <c r="CK59" s="13" t="s">
        <v>17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2</v>
      </c>
      <c r="CU59" s="13">
        <v>3</v>
      </c>
      <c r="CV59" s="13">
        <v>2</v>
      </c>
      <c r="CW59" s="13">
        <v>1</v>
      </c>
      <c r="CX59" s="13">
        <v>1</v>
      </c>
      <c r="CY59" s="13">
        <v>1</v>
      </c>
      <c r="CZ59" s="13">
        <v>1</v>
      </c>
      <c r="DA59" s="13" t="s">
        <v>17</v>
      </c>
      <c r="DB59" s="13">
        <v>1</v>
      </c>
      <c r="DC59" s="13">
        <v>2</v>
      </c>
      <c r="DD59" s="13">
        <v>1</v>
      </c>
      <c r="DE59" s="13">
        <v>1</v>
      </c>
      <c r="DF59" s="13">
        <v>1</v>
      </c>
      <c r="DG59" s="13">
        <v>2</v>
      </c>
      <c r="DH59" s="13">
        <v>1</v>
      </c>
      <c r="DI59" s="13">
        <v>1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6</v>
      </c>
      <c r="DS59" s="13">
        <v>22</v>
      </c>
      <c r="DT59" s="13">
        <v>17</v>
      </c>
      <c r="DU59" s="13">
        <v>5</v>
      </c>
      <c r="DV59" s="13">
        <v>2</v>
      </c>
      <c r="DW59" s="13">
        <v>2</v>
      </c>
      <c r="DX59" s="13" t="s">
        <v>17</v>
      </c>
      <c r="DY59" s="13">
        <v>2</v>
      </c>
      <c r="DZ59" s="13">
        <v>4</v>
      </c>
      <c r="EA59" s="13">
        <v>20</v>
      </c>
      <c r="EB59" s="13">
        <v>17</v>
      </c>
      <c r="EC59" s="13">
        <v>3</v>
      </c>
      <c r="ED59" s="13">
        <v>4</v>
      </c>
      <c r="EE59" s="13">
        <v>20</v>
      </c>
      <c r="EF59" s="13">
        <v>17</v>
      </c>
      <c r="EG59" s="13">
        <v>3</v>
      </c>
      <c r="EH59" s="13" t="s">
        <v>17</v>
      </c>
      <c r="EI59" s="13" t="s">
        <v>17</v>
      </c>
      <c r="EJ59" s="13" t="s">
        <v>17</v>
      </c>
      <c r="EK59" s="13" t="s">
        <v>17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 t="s">
        <v>17</v>
      </c>
      <c r="C60" s="13" t="s">
        <v>17</v>
      </c>
      <c r="D60" s="13" t="s">
        <v>17</v>
      </c>
      <c r="E60" s="13" t="s">
        <v>17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 t="s">
        <v>17</v>
      </c>
      <c r="K60" s="13" t="s">
        <v>17</v>
      </c>
      <c r="L60" s="13" t="s">
        <v>17</v>
      </c>
      <c r="M60" s="13" t="s">
        <v>17</v>
      </c>
      <c r="N60" s="13" t="s">
        <v>17</v>
      </c>
      <c r="O60" s="13" t="s">
        <v>17</v>
      </c>
      <c r="P60" s="13" t="s">
        <v>17</v>
      </c>
      <c r="Q60" s="13" t="s">
        <v>17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1</v>
      </c>
      <c r="AY60" s="13">
        <v>2</v>
      </c>
      <c r="AZ60" s="13">
        <v>2</v>
      </c>
      <c r="BA60" s="13" t="s">
        <v>17</v>
      </c>
      <c r="BB60" s="13">
        <v>1</v>
      </c>
      <c r="BC60" s="13">
        <v>2</v>
      </c>
      <c r="BD60" s="13">
        <v>2</v>
      </c>
      <c r="BE60" s="13" t="s">
        <v>17</v>
      </c>
      <c r="BF60" s="13" t="s">
        <v>17</v>
      </c>
      <c r="BG60" s="13" t="s">
        <v>17</v>
      </c>
      <c r="BH60" s="13" t="s">
        <v>17</v>
      </c>
      <c r="BI60" s="13" t="s">
        <v>17</v>
      </c>
      <c r="BJ60" s="13" t="s">
        <v>17</v>
      </c>
      <c r="BK60" s="13" t="s">
        <v>17</v>
      </c>
      <c r="BL60" s="13" t="s">
        <v>17</v>
      </c>
      <c r="BM60" s="13" t="s">
        <v>17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>
        <v>1</v>
      </c>
      <c r="BW60" s="13">
        <v>4</v>
      </c>
      <c r="BX60" s="13">
        <v>4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>
        <v>1</v>
      </c>
      <c r="CE60" s="13">
        <v>4</v>
      </c>
      <c r="CF60" s="13">
        <v>4</v>
      </c>
      <c r="CG60" s="13" t="s">
        <v>17</v>
      </c>
      <c r="CH60" s="13">
        <v>1</v>
      </c>
      <c r="CI60" s="13">
        <v>4</v>
      </c>
      <c r="CJ60" s="13">
        <v>4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 t="s">
        <v>17</v>
      </c>
      <c r="CU60" s="13" t="s">
        <v>17</v>
      </c>
      <c r="CV60" s="13" t="s">
        <v>17</v>
      </c>
      <c r="CW60" s="13" t="s">
        <v>17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 t="s">
        <v>17</v>
      </c>
      <c r="DC60" s="13" t="s">
        <v>17</v>
      </c>
      <c r="DD60" s="13" t="s">
        <v>17</v>
      </c>
      <c r="DE60" s="13" t="s">
        <v>17</v>
      </c>
      <c r="DF60" s="13" t="s">
        <v>17</v>
      </c>
      <c r="DG60" s="13" t="s">
        <v>17</v>
      </c>
      <c r="DH60" s="13" t="s">
        <v>17</v>
      </c>
      <c r="DI60" s="13" t="s">
        <v>17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 t="s">
        <v>17</v>
      </c>
      <c r="C61" s="14" t="s">
        <v>17</v>
      </c>
      <c r="D61" s="14" t="s">
        <v>17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2</v>
      </c>
      <c r="AA61" s="14">
        <v>40</v>
      </c>
      <c r="AB61" s="14">
        <v>27</v>
      </c>
      <c r="AC61" s="14">
        <v>13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2</v>
      </c>
      <c r="AI61" s="14">
        <v>40</v>
      </c>
      <c r="AJ61" s="14">
        <v>27</v>
      </c>
      <c r="AK61" s="14">
        <v>13</v>
      </c>
      <c r="AL61" s="14">
        <v>2</v>
      </c>
      <c r="AM61" s="14">
        <v>40</v>
      </c>
      <c r="AN61" s="14">
        <v>27</v>
      </c>
      <c r="AO61" s="14">
        <v>13</v>
      </c>
      <c r="AP61" s="14" t="s">
        <v>17</v>
      </c>
      <c r="AQ61" s="14" t="s">
        <v>17</v>
      </c>
      <c r="AR61" s="14" t="s">
        <v>17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18</v>
      </c>
      <c r="AY61" s="14">
        <v>165</v>
      </c>
      <c r="AZ61" s="14">
        <v>98</v>
      </c>
      <c r="BA61" s="14">
        <v>39</v>
      </c>
      <c r="BB61" s="14">
        <v>4</v>
      </c>
      <c r="BC61" s="14">
        <v>26</v>
      </c>
      <c r="BD61" s="14">
        <v>11</v>
      </c>
      <c r="BE61" s="14">
        <v>15</v>
      </c>
      <c r="BF61" s="14">
        <v>14</v>
      </c>
      <c r="BG61" s="14">
        <v>139</v>
      </c>
      <c r="BH61" s="14">
        <v>87</v>
      </c>
      <c r="BI61" s="14">
        <v>24</v>
      </c>
      <c r="BJ61" s="14">
        <v>14</v>
      </c>
      <c r="BK61" s="14">
        <v>139</v>
      </c>
      <c r="BL61" s="14">
        <v>87</v>
      </c>
      <c r="BM61" s="14">
        <v>24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>
        <v>1</v>
      </c>
      <c r="BW61" s="14">
        <v>9</v>
      </c>
      <c r="BX61" s="14">
        <v>3</v>
      </c>
      <c r="BY61" s="14">
        <v>6</v>
      </c>
      <c r="BZ61" s="14" t="s">
        <v>17</v>
      </c>
      <c r="CA61" s="14" t="s">
        <v>17</v>
      </c>
      <c r="CB61" s="14" t="s">
        <v>17</v>
      </c>
      <c r="CC61" s="14" t="s">
        <v>17</v>
      </c>
      <c r="CD61" s="14">
        <v>1</v>
      </c>
      <c r="CE61" s="14">
        <v>9</v>
      </c>
      <c r="CF61" s="14">
        <v>3</v>
      </c>
      <c r="CG61" s="14">
        <v>6</v>
      </c>
      <c r="CH61" s="14">
        <v>1</v>
      </c>
      <c r="CI61" s="14">
        <v>9</v>
      </c>
      <c r="CJ61" s="14">
        <v>3</v>
      </c>
      <c r="CK61" s="14">
        <v>6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10</v>
      </c>
      <c r="CU61" s="14">
        <v>25</v>
      </c>
      <c r="CV61" s="14">
        <v>16</v>
      </c>
      <c r="CW61" s="14">
        <v>9</v>
      </c>
      <c r="CX61" s="14">
        <v>3</v>
      </c>
      <c r="CY61" s="14">
        <v>3</v>
      </c>
      <c r="CZ61" s="14">
        <v>2</v>
      </c>
      <c r="DA61" s="14">
        <v>1</v>
      </c>
      <c r="DB61" s="14">
        <v>7</v>
      </c>
      <c r="DC61" s="14">
        <v>22</v>
      </c>
      <c r="DD61" s="14">
        <v>14</v>
      </c>
      <c r="DE61" s="14">
        <v>8</v>
      </c>
      <c r="DF61" s="14">
        <v>7</v>
      </c>
      <c r="DG61" s="14">
        <v>22</v>
      </c>
      <c r="DH61" s="14">
        <v>14</v>
      </c>
      <c r="DI61" s="14">
        <v>8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>
        <v>1</v>
      </c>
      <c r="DS61" s="14">
        <v>1</v>
      </c>
      <c r="DT61" s="14">
        <v>1</v>
      </c>
      <c r="DU61" s="14" t="s">
        <v>17</v>
      </c>
      <c r="DV61" s="14">
        <v>1</v>
      </c>
      <c r="DW61" s="14">
        <v>1</v>
      </c>
      <c r="DX61" s="14">
        <v>1</v>
      </c>
      <c r="DY61" s="14" t="s">
        <v>17</v>
      </c>
      <c r="DZ61" s="14" t="s">
        <v>17</v>
      </c>
      <c r="EA61" s="14" t="s">
        <v>17</v>
      </c>
      <c r="EB61" s="14" t="s">
        <v>17</v>
      </c>
      <c r="EC61" s="14" t="s">
        <v>17</v>
      </c>
      <c r="ED61" s="14" t="s">
        <v>17</v>
      </c>
      <c r="EE61" s="14" t="s">
        <v>17</v>
      </c>
      <c r="EF61" s="14" t="s">
        <v>17</v>
      </c>
      <c r="EG61" s="14" t="s">
        <v>17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1269</v>
      </c>
      <c r="C70" s="15">
        <v>6016</v>
      </c>
      <c r="D70" s="15">
        <v>2398</v>
      </c>
      <c r="E70" s="15">
        <v>3558</v>
      </c>
      <c r="F70" s="15">
        <v>1043</v>
      </c>
      <c r="G70" s="15">
        <v>2715</v>
      </c>
      <c r="H70" s="15">
        <v>967</v>
      </c>
      <c r="I70" s="15">
        <v>1748</v>
      </c>
      <c r="J70" s="15">
        <v>225</v>
      </c>
      <c r="K70" s="15">
        <v>3296</v>
      </c>
      <c r="L70" s="15">
        <v>1431</v>
      </c>
      <c r="M70" s="15">
        <v>1805</v>
      </c>
      <c r="N70" s="15">
        <v>223</v>
      </c>
      <c r="O70" s="15">
        <v>3275</v>
      </c>
      <c r="P70" s="15">
        <v>1429</v>
      </c>
      <c r="Q70" s="15">
        <v>1786</v>
      </c>
      <c r="R70" s="15">
        <v>2</v>
      </c>
      <c r="S70" s="15">
        <v>21</v>
      </c>
      <c r="T70" s="15">
        <v>2</v>
      </c>
      <c r="U70" s="15">
        <v>19</v>
      </c>
      <c r="V70" s="15">
        <v>1</v>
      </c>
      <c r="W70" s="15">
        <v>5</v>
      </c>
      <c r="X70" s="15" t="s">
        <v>17</v>
      </c>
      <c r="Y70" s="15">
        <v>5</v>
      </c>
      <c r="Z70" s="15">
        <v>592</v>
      </c>
      <c r="AA70" s="15">
        <v>3340</v>
      </c>
      <c r="AB70" s="15">
        <v>1331</v>
      </c>
      <c r="AC70" s="15">
        <v>2009</v>
      </c>
      <c r="AD70" s="15">
        <v>395</v>
      </c>
      <c r="AE70" s="15">
        <v>837</v>
      </c>
      <c r="AF70" s="15">
        <v>351</v>
      </c>
      <c r="AG70" s="15">
        <v>486</v>
      </c>
      <c r="AH70" s="15">
        <v>197</v>
      </c>
      <c r="AI70" s="15">
        <v>2503</v>
      </c>
      <c r="AJ70" s="15">
        <v>980</v>
      </c>
      <c r="AK70" s="15">
        <v>1523</v>
      </c>
      <c r="AL70" s="15">
        <v>195</v>
      </c>
      <c r="AM70" s="15">
        <v>2502</v>
      </c>
      <c r="AN70" s="15">
        <v>979</v>
      </c>
      <c r="AO70" s="15">
        <v>1523</v>
      </c>
      <c r="AP70" s="15">
        <v>2</v>
      </c>
      <c r="AQ70" s="15">
        <v>1</v>
      </c>
      <c r="AR70" s="15">
        <v>1</v>
      </c>
      <c r="AS70" s="15" t="s">
        <v>17</v>
      </c>
      <c r="AT70" s="15" t="s">
        <v>17</v>
      </c>
      <c r="AU70" s="15" t="s">
        <v>17</v>
      </c>
      <c r="AV70" s="15" t="s">
        <v>17</v>
      </c>
      <c r="AW70" s="15" t="s">
        <v>17</v>
      </c>
      <c r="AX70" s="15">
        <v>100</v>
      </c>
      <c r="AY70" s="15">
        <v>534</v>
      </c>
      <c r="AZ70" s="15">
        <v>231</v>
      </c>
      <c r="BA70" s="15">
        <v>303</v>
      </c>
      <c r="BB70" s="15">
        <v>69</v>
      </c>
      <c r="BC70" s="15">
        <v>172</v>
      </c>
      <c r="BD70" s="15">
        <v>62</v>
      </c>
      <c r="BE70" s="15">
        <v>110</v>
      </c>
      <c r="BF70" s="15">
        <v>31</v>
      </c>
      <c r="BG70" s="15">
        <v>362</v>
      </c>
      <c r="BH70" s="15">
        <v>169</v>
      </c>
      <c r="BI70" s="15">
        <v>193</v>
      </c>
      <c r="BJ70" s="15">
        <v>22</v>
      </c>
      <c r="BK70" s="15">
        <v>215</v>
      </c>
      <c r="BL70" s="15">
        <v>118</v>
      </c>
      <c r="BM70" s="15">
        <v>97</v>
      </c>
      <c r="BN70" s="15">
        <v>9</v>
      </c>
      <c r="BO70" s="15">
        <v>147</v>
      </c>
      <c r="BP70" s="15">
        <v>51</v>
      </c>
      <c r="BQ70" s="15">
        <v>96</v>
      </c>
      <c r="BR70" s="15" t="s">
        <v>17</v>
      </c>
      <c r="BS70" s="15" t="s">
        <v>17</v>
      </c>
      <c r="BT70" s="15" t="s">
        <v>17</v>
      </c>
      <c r="BU70" s="15" t="s">
        <v>17</v>
      </c>
      <c r="BV70" s="15">
        <v>452</v>
      </c>
      <c r="BW70" s="15">
        <v>7399</v>
      </c>
      <c r="BX70" s="15">
        <v>1983</v>
      </c>
      <c r="BY70" s="15">
        <v>5416</v>
      </c>
      <c r="BZ70" s="15">
        <v>226</v>
      </c>
      <c r="CA70" s="15">
        <v>1217</v>
      </c>
      <c r="CB70" s="15">
        <v>410</v>
      </c>
      <c r="CC70" s="15">
        <v>807</v>
      </c>
      <c r="CD70" s="15">
        <v>225</v>
      </c>
      <c r="CE70" s="15">
        <v>6178</v>
      </c>
      <c r="CF70" s="15">
        <v>1573</v>
      </c>
      <c r="CG70" s="15">
        <v>4605</v>
      </c>
      <c r="CH70" s="15">
        <v>80</v>
      </c>
      <c r="CI70" s="15">
        <v>1878</v>
      </c>
      <c r="CJ70" s="15">
        <v>469</v>
      </c>
      <c r="CK70" s="15">
        <v>1409</v>
      </c>
      <c r="CL70" s="15">
        <v>145</v>
      </c>
      <c r="CM70" s="15">
        <v>4300</v>
      </c>
      <c r="CN70" s="15">
        <v>1104</v>
      </c>
      <c r="CO70" s="15">
        <v>3196</v>
      </c>
      <c r="CP70" s="15">
        <v>1</v>
      </c>
      <c r="CQ70" s="15">
        <v>4</v>
      </c>
      <c r="CR70" s="15" t="s">
        <v>17</v>
      </c>
      <c r="CS70" s="15">
        <v>4</v>
      </c>
      <c r="CT70" s="15">
        <v>25</v>
      </c>
      <c r="CU70" s="15">
        <v>175</v>
      </c>
      <c r="CV70" s="15">
        <v>96</v>
      </c>
      <c r="CW70" s="15">
        <v>79</v>
      </c>
      <c r="CX70" s="15" t="s">
        <v>17</v>
      </c>
      <c r="CY70" s="15" t="s">
        <v>17</v>
      </c>
      <c r="CZ70" s="15" t="s">
        <v>17</v>
      </c>
      <c r="DA70" s="15" t="s">
        <v>17</v>
      </c>
      <c r="DB70" s="15">
        <v>25</v>
      </c>
      <c r="DC70" s="15">
        <v>175</v>
      </c>
      <c r="DD70" s="15">
        <v>96</v>
      </c>
      <c r="DE70" s="15">
        <v>79</v>
      </c>
      <c r="DF70" s="15">
        <v>19</v>
      </c>
      <c r="DG70" s="15">
        <v>140</v>
      </c>
      <c r="DH70" s="15">
        <v>72</v>
      </c>
      <c r="DI70" s="15">
        <v>68</v>
      </c>
      <c r="DJ70" s="15">
        <v>6</v>
      </c>
      <c r="DK70" s="15">
        <v>35</v>
      </c>
      <c r="DL70" s="15">
        <v>24</v>
      </c>
      <c r="DM70" s="15">
        <v>11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498</v>
      </c>
      <c r="DS70" s="15">
        <v>6757</v>
      </c>
      <c r="DT70" s="15">
        <v>4758</v>
      </c>
      <c r="DU70" s="15">
        <v>1999</v>
      </c>
      <c r="DV70" s="15">
        <v>61</v>
      </c>
      <c r="DW70" s="15">
        <v>126</v>
      </c>
      <c r="DX70" s="15">
        <v>95</v>
      </c>
      <c r="DY70" s="15">
        <v>31</v>
      </c>
      <c r="DZ70" s="15">
        <v>422</v>
      </c>
      <c r="EA70" s="15">
        <v>6537</v>
      </c>
      <c r="EB70" s="15">
        <v>4605</v>
      </c>
      <c r="EC70" s="15">
        <v>1932</v>
      </c>
      <c r="ED70" s="15">
        <v>188</v>
      </c>
      <c r="EE70" s="15">
        <v>5774</v>
      </c>
      <c r="EF70" s="15">
        <v>4193</v>
      </c>
      <c r="EG70" s="15">
        <v>1581</v>
      </c>
      <c r="EH70" s="15">
        <v>234</v>
      </c>
      <c r="EI70" s="15">
        <v>763</v>
      </c>
      <c r="EJ70" s="15">
        <v>412</v>
      </c>
      <c r="EK70" s="15">
        <v>351</v>
      </c>
      <c r="EL70" s="15">
        <v>15</v>
      </c>
      <c r="EM70" s="15">
        <v>94</v>
      </c>
      <c r="EN70" s="15">
        <v>58</v>
      </c>
      <c r="EO70" s="13">
        <v>36</v>
      </c>
    </row>
    <row r="71" spans="1:145" ht="15" customHeight="1">
      <c r="A71" s="9" t="s">
        <v>18</v>
      </c>
      <c r="B71" s="8">
        <v>385</v>
      </c>
      <c r="C71" s="13">
        <v>1359</v>
      </c>
      <c r="D71" s="13">
        <v>493</v>
      </c>
      <c r="E71" s="13">
        <v>866</v>
      </c>
      <c r="F71" s="13">
        <v>340</v>
      </c>
      <c r="G71" s="13">
        <v>893</v>
      </c>
      <c r="H71" s="13">
        <v>324</v>
      </c>
      <c r="I71" s="13">
        <v>569</v>
      </c>
      <c r="J71" s="13">
        <v>44</v>
      </c>
      <c r="K71" s="13">
        <v>461</v>
      </c>
      <c r="L71" s="13">
        <v>169</v>
      </c>
      <c r="M71" s="13">
        <v>292</v>
      </c>
      <c r="N71" s="13">
        <v>43</v>
      </c>
      <c r="O71" s="13">
        <v>456</v>
      </c>
      <c r="P71" s="13">
        <v>167</v>
      </c>
      <c r="Q71" s="13">
        <v>289</v>
      </c>
      <c r="R71" s="13">
        <v>1</v>
      </c>
      <c r="S71" s="13">
        <v>5</v>
      </c>
      <c r="T71" s="13">
        <v>2</v>
      </c>
      <c r="U71" s="13">
        <v>3</v>
      </c>
      <c r="V71" s="13">
        <v>1</v>
      </c>
      <c r="W71" s="13">
        <v>5</v>
      </c>
      <c r="X71" s="13" t="s">
        <v>17</v>
      </c>
      <c r="Y71" s="13">
        <v>5</v>
      </c>
      <c r="Z71" s="13">
        <v>269</v>
      </c>
      <c r="AA71" s="13">
        <v>1270</v>
      </c>
      <c r="AB71" s="13">
        <v>563</v>
      </c>
      <c r="AC71" s="13">
        <v>707</v>
      </c>
      <c r="AD71" s="13">
        <v>203</v>
      </c>
      <c r="AE71" s="13">
        <v>412</v>
      </c>
      <c r="AF71" s="13">
        <v>198</v>
      </c>
      <c r="AG71" s="13">
        <v>214</v>
      </c>
      <c r="AH71" s="13">
        <v>66</v>
      </c>
      <c r="AI71" s="13">
        <v>858</v>
      </c>
      <c r="AJ71" s="13">
        <v>365</v>
      </c>
      <c r="AK71" s="13">
        <v>493</v>
      </c>
      <c r="AL71" s="13">
        <v>66</v>
      </c>
      <c r="AM71" s="13">
        <v>858</v>
      </c>
      <c r="AN71" s="13">
        <v>365</v>
      </c>
      <c r="AO71" s="13">
        <v>493</v>
      </c>
      <c r="AP71" s="13" t="s">
        <v>17</v>
      </c>
      <c r="AQ71" s="13" t="s">
        <v>17</v>
      </c>
      <c r="AR71" s="13" t="s">
        <v>17</v>
      </c>
      <c r="AS71" s="13" t="s">
        <v>17</v>
      </c>
      <c r="AT71" s="13" t="s">
        <v>17</v>
      </c>
      <c r="AU71" s="13" t="s">
        <v>17</v>
      </c>
      <c r="AV71" s="13" t="s">
        <v>17</v>
      </c>
      <c r="AW71" s="13" t="s">
        <v>17</v>
      </c>
      <c r="AX71" s="13">
        <v>32</v>
      </c>
      <c r="AY71" s="13">
        <v>228</v>
      </c>
      <c r="AZ71" s="13">
        <v>104</v>
      </c>
      <c r="BA71" s="13">
        <v>124</v>
      </c>
      <c r="BB71" s="13">
        <v>22</v>
      </c>
      <c r="BC71" s="13">
        <v>52</v>
      </c>
      <c r="BD71" s="13">
        <v>20</v>
      </c>
      <c r="BE71" s="13">
        <v>32</v>
      </c>
      <c r="BF71" s="13">
        <v>10</v>
      </c>
      <c r="BG71" s="13">
        <v>176</v>
      </c>
      <c r="BH71" s="13">
        <v>84</v>
      </c>
      <c r="BI71" s="13">
        <v>92</v>
      </c>
      <c r="BJ71" s="13">
        <v>3</v>
      </c>
      <c r="BK71" s="13">
        <v>41</v>
      </c>
      <c r="BL71" s="13">
        <v>33</v>
      </c>
      <c r="BM71" s="13">
        <v>8</v>
      </c>
      <c r="BN71" s="13">
        <v>7</v>
      </c>
      <c r="BO71" s="13">
        <v>135</v>
      </c>
      <c r="BP71" s="13">
        <v>51</v>
      </c>
      <c r="BQ71" s="13">
        <v>84</v>
      </c>
      <c r="BR71" s="13" t="s">
        <v>17</v>
      </c>
      <c r="BS71" s="13" t="s">
        <v>17</v>
      </c>
      <c r="BT71" s="13" t="s">
        <v>17</v>
      </c>
      <c r="BU71" s="13" t="s">
        <v>17</v>
      </c>
      <c r="BV71" s="13">
        <v>97</v>
      </c>
      <c r="BW71" s="13">
        <v>2129</v>
      </c>
      <c r="BX71" s="13">
        <v>559</v>
      </c>
      <c r="BY71" s="13">
        <v>1570</v>
      </c>
      <c r="BZ71" s="13">
        <v>51</v>
      </c>
      <c r="CA71" s="13">
        <v>195</v>
      </c>
      <c r="CB71" s="13">
        <v>62</v>
      </c>
      <c r="CC71" s="13">
        <v>133</v>
      </c>
      <c r="CD71" s="13">
        <v>45</v>
      </c>
      <c r="CE71" s="13">
        <v>1930</v>
      </c>
      <c r="CF71" s="13">
        <v>497</v>
      </c>
      <c r="CG71" s="13">
        <v>1433</v>
      </c>
      <c r="CH71" s="13">
        <v>2</v>
      </c>
      <c r="CI71" s="13">
        <v>345</v>
      </c>
      <c r="CJ71" s="13">
        <v>62</v>
      </c>
      <c r="CK71" s="13">
        <v>283</v>
      </c>
      <c r="CL71" s="13">
        <v>43</v>
      </c>
      <c r="CM71" s="13">
        <v>1585</v>
      </c>
      <c r="CN71" s="13">
        <v>435</v>
      </c>
      <c r="CO71" s="13">
        <v>1150</v>
      </c>
      <c r="CP71" s="13">
        <v>1</v>
      </c>
      <c r="CQ71" s="13">
        <v>4</v>
      </c>
      <c r="CR71" s="13" t="s">
        <v>17</v>
      </c>
      <c r="CS71" s="13">
        <v>4</v>
      </c>
      <c r="CT71" s="13">
        <v>4</v>
      </c>
      <c r="CU71" s="13">
        <v>24</v>
      </c>
      <c r="CV71" s="13">
        <v>17</v>
      </c>
      <c r="CW71" s="13">
        <v>7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4</v>
      </c>
      <c r="DC71" s="13">
        <v>24</v>
      </c>
      <c r="DD71" s="13">
        <v>17</v>
      </c>
      <c r="DE71" s="13">
        <v>7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4</v>
      </c>
      <c r="DK71" s="13">
        <v>24</v>
      </c>
      <c r="DL71" s="13">
        <v>17</v>
      </c>
      <c r="DM71" s="13">
        <v>7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322</v>
      </c>
      <c r="DS71" s="13">
        <v>3410</v>
      </c>
      <c r="DT71" s="13">
        <v>2227</v>
      </c>
      <c r="DU71" s="13">
        <v>1183</v>
      </c>
      <c r="DV71" s="13">
        <v>33</v>
      </c>
      <c r="DW71" s="13">
        <v>74</v>
      </c>
      <c r="DX71" s="13">
        <v>52</v>
      </c>
      <c r="DY71" s="13">
        <v>22</v>
      </c>
      <c r="DZ71" s="13">
        <v>278</v>
      </c>
      <c r="EA71" s="13">
        <v>3256</v>
      </c>
      <c r="EB71" s="13">
        <v>2123</v>
      </c>
      <c r="EC71" s="13">
        <v>1133</v>
      </c>
      <c r="ED71" s="13">
        <v>80</v>
      </c>
      <c r="EE71" s="13">
        <v>2693</v>
      </c>
      <c r="EF71" s="13">
        <v>1777</v>
      </c>
      <c r="EG71" s="13">
        <v>916</v>
      </c>
      <c r="EH71" s="13">
        <v>198</v>
      </c>
      <c r="EI71" s="13">
        <v>563</v>
      </c>
      <c r="EJ71" s="13">
        <v>346</v>
      </c>
      <c r="EK71" s="13">
        <v>217</v>
      </c>
      <c r="EL71" s="13">
        <v>11</v>
      </c>
      <c r="EM71" s="13">
        <v>80</v>
      </c>
      <c r="EN71" s="13">
        <v>52</v>
      </c>
      <c r="EO71" s="13">
        <v>28</v>
      </c>
    </row>
    <row r="72" spans="1:145" ht="15" customHeight="1">
      <c r="A72" s="9" t="s">
        <v>19</v>
      </c>
      <c r="B72" s="8">
        <v>178</v>
      </c>
      <c r="C72" s="13">
        <v>870</v>
      </c>
      <c r="D72" s="13">
        <v>364</v>
      </c>
      <c r="E72" s="13">
        <v>506</v>
      </c>
      <c r="F72" s="13">
        <v>143</v>
      </c>
      <c r="G72" s="13">
        <v>343</v>
      </c>
      <c r="H72" s="13">
        <v>123</v>
      </c>
      <c r="I72" s="13">
        <v>220</v>
      </c>
      <c r="J72" s="13">
        <v>35</v>
      </c>
      <c r="K72" s="13">
        <v>527</v>
      </c>
      <c r="L72" s="13">
        <v>241</v>
      </c>
      <c r="M72" s="13">
        <v>286</v>
      </c>
      <c r="N72" s="13">
        <v>35</v>
      </c>
      <c r="O72" s="13">
        <v>527</v>
      </c>
      <c r="P72" s="13">
        <v>241</v>
      </c>
      <c r="Q72" s="13">
        <v>286</v>
      </c>
      <c r="R72" s="13" t="s">
        <v>17</v>
      </c>
      <c r="S72" s="13" t="s">
        <v>17</v>
      </c>
      <c r="T72" s="13" t="s">
        <v>17</v>
      </c>
      <c r="U72" s="13" t="s">
        <v>17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81</v>
      </c>
      <c r="AA72" s="13">
        <v>705</v>
      </c>
      <c r="AB72" s="13">
        <v>206</v>
      </c>
      <c r="AC72" s="13">
        <v>499</v>
      </c>
      <c r="AD72" s="13">
        <v>45</v>
      </c>
      <c r="AE72" s="13">
        <v>79</v>
      </c>
      <c r="AF72" s="13">
        <v>31</v>
      </c>
      <c r="AG72" s="13">
        <v>48</v>
      </c>
      <c r="AH72" s="13">
        <v>36</v>
      </c>
      <c r="AI72" s="13">
        <v>626</v>
      </c>
      <c r="AJ72" s="13">
        <v>175</v>
      </c>
      <c r="AK72" s="13">
        <v>451</v>
      </c>
      <c r="AL72" s="13">
        <v>36</v>
      </c>
      <c r="AM72" s="13">
        <v>626</v>
      </c>
      <c r="AN72" s="13">
        <v>175</v>
      </c>
      <c r="AO72" s="13">
        <v>451</v>
      </c>
      <c r="AP72" s="13" t="s">
        <v>17</v>
      </c>
      <c r="AQ72" s="13" t="s">
        <v>17</v>
      </c>
      <c r="AR72" s="13" t="s">
        <v>17</v>
      </c>
      <c r="AS72" s="13" t="s">
        <v>17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18</v>
      </c>
      <c r="AY72" s="13">
        <v>107</v>
      </c>
      <c r="AZ72" s="13">
        <v>53</v>
      </c>
      <c r="BA72" s="13">
        <v>54</v>
      </c>
      <c r="BB72" s="13">
        <v>12</v>
      </c>
      <c r="BC72" s="13">
        <v>24</v>
      </c>
      <c r="BD72" s="13">
        <v>9</v>
      </c>
      <c r="BE72" s="13">
        <v>15</v>
      </c>
      <c r="BF72" s="13">
        <v>6</v>
      </c>
      <c r="BG72" s="13">
        <v>83</v>
      </c>
      <c r="BH72" s="13">
        <v>44</v>
      </c>
      <c r="BI72" s="13">
        <v>39</v>
      </c>
      <c r="BJ72" s="13">
        <v>6</v>
      </c>
      <c r="BK72" s="13">
        <v>83</v>
      </c>
      <c r="BL72" s="13">
        <v>44</v>
      </c>
      <c r="BM72" s="13">
        <v>39</v>
      </c>
      <c r="BN72" s="13" t="s">
        <v>17</v>
      </c>
      <c r="BO72" s="13" t="s">
        <v>17</v>
      </c>
      <c r="BP72" s="13" t="s">
        <v>17</v>
      </c>
      <c r="BQ72" s="13" t="s">
        <v>17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66</v>
      </c>
      <c r="BW72" s="13">
        <v>1028</v>
      </c>
      <c r="BX72" s="13">
        <v>263</v>
      </c>
      <c r="BY72" s="13">
        <v>765</v>
      </c>
      <c r="BZ72" s="13">
        <v>43</v>
      </c>
      <c r="CA72" s="13">
        <v>363</v>
      </c>
      <c r="CB72" s="13">
        <v>110</v>
      </c>
      <c r="CC72" s="13">
        <v>253</v>
      </c>
      <c r="CD72" s="13">
        <v>23</v>
      </c>
      <c r="CE72" s="13">
        <v>665</v>
      </c>
      <c r="CF72" s="13">
        <v>153</v>
      </c>
      <c r="CG72" s="13">
        <v>512</v>
      </c>
      <c r="CH72" s="13">
        <v>2</v>
      </c>
      <c r="CI72" s="13">
        <v>25</v>
      </c>
      <c r="CJ72" s="13">
        <v>18</v>
      </c>
      <c r="CK72" s="13">
        <v>7</v>
      </c>
      <c r="CL72" s="13">
        <v>21</v>
      </c>
      <c r="CM72" s="13">
        <v>640</v>
      </c>
      <c r="CN72" s="13">
        <v>135</v>
      </c>
      <c r="CO72" s="13">
        <v>505</v>
      </c>
      <c r="CP72" s="13" t="s">
        <v>17</v>
      </c>
      <c r="CQ72" s="13" t="s">
        <v>17</v>
      </c>
      <c r="CR72" s="13" t="s">
        <v>17</v>
      </c>
      <c r="CS72" s="13" t="s">
        <v>17</v>
      </c>
      <c r="CT72" s="13">
        <v>1</v>
      </c>
      <c r="CU72" s="13">
        <v>9</v>
      </c>
      <c r="CV72" s="13">
        <v>7</v>
      </c>
      <c r="CW72" s="13">
        <v>2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>
        <v>1</v>
      </c>
      <c r="DC72" s="13">
        <v>9</v>
      </c>
      <c r="DD72" s="13">
        <v>7</v>
      </c>
      <c r="DE72" s="13">
        <v>2</v>
      </c>
      <c r="DF72" s="13" t="s">
        <v>17</v>
      </c>
      <c r="DG72" s="13" t="s">
        <v>17</v>
      </c>
      <c r="DH72" s="13" t="s">
        <v>17</v>
      </c>
      <c r="DI72" s="13" t="s">
        <v>17</v>
      </c>
      <c r="DJ72" s="13">
        <v>1</v>
      </c>
      <c r="DK72" s="13">
        <v>9</v>
      </c>
      <c r="DL72" s="13">
        <v>7</v>
      </c>
      <c r="DM72" s="13">
        <v>2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50</v>
      </c>
      <c r="DS72" s="13">
        <v>678</v>
      </c>
      <c r="DT72" s="13">
        <v>461</v>
      </c>
      <c r="DU72" s="13">
        <v>217</v>
      </c>
      <c r="DV72" s="13">
        <v>9</v>
      </c>
      <c r="DW72" s="13">
        <v>15</v>
      </c>
      <c r="DX72" s="13">
        <v>12</v>
      </c>
      <c r="DY72" s="13">
        <v>3</v>
      </c>
      <c r="DZ72" s="13">
        <v>40</v>
      </c>
      <c r="EA72" s="13">
        <v>662</v>
      </c>
      <c r="EB72" s="13">
        <v>449</v>
      </c>
      <c r="EC72" s="13">
        <v>213</v>
      </c>
      <c r="ED72" s="13">
        <v>33</v>
      </c>
      <c r="EE72" s="13">
        <v>628</v>
      </c>
      <c r="EF72" s="13">
        <v>429</v>
      </c>
      <c r="EG72" s="13">
        <v>199</v>
      </c>
      <c r="EH72" s="13">
        <v>7</v>
      </c>
      <c r="EI72" s="13">
        <v>34</v>
      </c>
      <c r="EJ72" s="13">
        <v>20</v>
      </c>
      <c r="EK72" s="13">
        <v>14</v>
      </c>
      <c r="EL72" s="13">
        <v>1</v>
      </c>
      <c r="EM72" s="13">
        <v>1</v>
      </c>
      <c r="EN72" s="13" t="s">
        <v>17</v>
      </c>
      <c r="EO72" s="13">
        <v>1</v>
      </c>
    </row>
    <row r="73" spans="1:145" ht="15" customHeight="1">
      <c r="A73" s="9" t="s">
        <v>20</v>
      </c>
      <c r="B73" s="8">
        <v>360</v>
      </c>
      <c r="C73" s="13">
        <v>2119</v>
      </c>
      <c r="D73" s="13">
        <v>820</v>
      </c>
      <c r="E73" s="13">
        <v>1268</v>
      </c>
      <c r="F73" s="13">
        <v>282</v>
      </c>
      <c r="G73" s="13">
        <v>770</v>
      </c>
      <c r="H73" s="13">
        <v>248</v>
      </c>
      <c r="I73" s="13">
        <v>522</v>
      </c>
      <c r="J73" s="13">
        <v>78</v>
      </c>
      <c r="K73" s="13">
        <v>1349</v>
      </c>
      <c r="L73" s="13">
        <v>572</v>
      </c>
      <c r="M73" s="13">
        <v>746</v>
      </c>
      <c r="N73" s="13">
        <v>77</v>
      </c>
      <c r="O73" s="13">
        <v>1333</v>
      </c>
      <c r="P73" s="13">
        <v>572</v>
      </c>
      <c r="Q73" s="13">
        <v>730</v>
      </c>
      <c r="R73" s="13">
        <v>1</v>
      </c>
      <c r="S73" s="13">
        <v>16</v>
      </c>
      <c r="T73" s="13" t="s">
        <v>17</v>
      </c>
      <c r="U73" s="13">
        <v>16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135</v>
      </c>
      <c r="AA73" s="13">
        <v>842</v>
      </c>
      <c r="AB73" s="13">
        <v>386</v>
      </c>
      <c r="AC73" s="13">
        <v>456</v>
      </c>
      <c r="AD73" s="13">
        <v>80</v>
      </c>
      <c r="AE73" s="13">
        <v>161</v>
      </c>
      <c r="AF73" s="13">
        <v>60</v>
      </c>
      <c r="AG73" s="13">
        <v>101</v>
      </c>
      <c r="AH73" s="13">
        <v>55</v>
      </c>
      <c r="AI73" s="13">
        <v>681</v>
      </c>
      <c r="AJ73" s="13">
        <v>326</v>
      </c>
      <c r="AK73" s="13">
        <v>355</v>
      </c>
      <c r="AL73" s="13">
        <v>54</v>
      </c>
      <c r="AM73" s="13">
        <v>680</v>
      </c>
      <c r="AN73" s="13">
        <v>325</v>
      </c>
      <c r="AO73" s="13">
        <v>355</v>
      </c>
      <c r="AP73" s="13">
        <v>1</v>
      </c>
      <c r="AQ73" s="13">
        <v>1</v>
      </c>
      <c r="AR73" s="13">
        <v>1</v>
      </c>
      <c r="AS73" s="13" t="s">
        <v>17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33</v>
      </c>
      <c r="AY73" s="13">
        <v>130</v>
      </c>
      <c r="AZ73" s="13">
        <v>47</v>
      </c>
      <c r="BA73" s="13">
        <v>83</v>
      </c>
      <c r="BB73" s="13">
        <v>22</v>
      </c>
      <c r="BC73" s="13">
        <v>49</v>
      </c>
      <c r="BD73" s="13">
        <v>17</v>
      </c>
      <c r="BE73" s="13">
        <v>32</v>
      </c>
      <c r="BF73" s="13">
        <v>11</v>
      </c>
      <c r="BG73" s="13">
        <v>81</v>
      </c>
      <c r="BH73" s="13">
        <v>30</v>
      </c>
      <c r="BI73" s="13">
        <v>51</v>
      </c>
      <c r="BJ73" s="13">
        <v>10</v>
      </c>
      <c r="BK73" s="13">
        <v>77</v>
      </c>
      <c r="BL73" s="13">
        <v>30</v>
      </c>
      <c r="BM73" s="13">
        <v>47</v>
      </c>
      <c r="BN73" s="13">
        <v>1</v>
      </c>
      <c r="BO73" s="13">
        <v>4</v>
      </c>
      <c r="BP73" s="13" t="s">
        <v>17</v>
      </c>
      <c r="BQ73" s="13">
        <v>4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143</v>
      </c>
      <c r="BW73" s="13">
        <v>2241</v>
      </c>
      <c r="BX73" s="13">
        <v>558</v>
      </c>
      <c r="BY73" s="13">
        <v>1683</v>
      </c>
      <c r="BZ73" s="13">
        <v>67</v>
      </c>
      <c r="CA73" s="13">
        <v>329</v>
      </c>
      <c r="CB73" s="13">
        <v>106</v>
      </c>
      <c r="CC73" s="13">
        <v>223</v>
      </c>
      <c r="CD73" s="13">
        <v>76</v>
      </c>
      <c r="CE73" s="13">
        <v>1912</v>
      </c>
      <c r="CF73" s="13">
        <v>452</v>
      </c>
      <c r="CG73" s="13">
        <v>1460</v>
      </c>
      <c r="CH73" s="13">
        <v>28</v>
      </c>
      <c r="CI73" s="13">
        <v>746</v>
      </c>
      <c r="CJ73" s="13">
        <v>153</v>
      </c>
      <c r="CK73" s="13">
        <v>593</v>
      </c>
      <c r="CL73" s="13">
        <v>48</v>
      </c>
      <c r="CM73" s="13">
        <v>1166</v>
      </c>
      <c r="CN73" s="13">
        <v>299</v>
      </c>
      <c r="CO73" s="13">
        <v>867</v>
      </c>
      <c r="CP73" s="13" t="s">
        <v>17</v>
      </c>
      <c r="CQ73" s="13" t="s">
        <v>17</v>
      </c>
      <c r="CR73" s="13" t="s">
        <v>17</v>
      </c>
      <c r="CS73" s="13" t="s">
        <v>17</v>
      </c>
      <c r="CT73" s="13" t="s">
        <v>17</v>
      </c>
      <c r="CU73" s="13" t="s">
        <v>17</v>
      </c>
      <c r="CV73" s="13" t="s">
        <v>17</v>
      </c>
      <c r="CW73" s="13" t="s">
        <v>17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 t="s">
        <v>17</v>
      </c>
      <c r="DC73" s="13" t="s">
        <v>17</v>
      </c>
      <c r="DD73" s="13" t="s">
        <v>17</v>
      </c>
      <c r="DE73" s="13" t="s">
        <v>17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 t="s">
        <v>17</v>
      </c>
      <c r="DK73" s="13" t="s">
        <v>17</v>
      </c>
      <c r="DL73" s="13" t="s">
        <v>17</v>
      </c>
      <c r="DM73" s="13" t="s">
        <v>17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86</v>
      </c>
      <c r="DS73" s="13">
        <v>2290</v>
      </c>
      <c r="DT73" s="13">
        <v>1770</v>
      </c>
      <c r="DU73" s="13">
        <v>520</v>
      </c>
      <c r="DV73" s="13">
        <v>11</v>
      </c>
      <c r="DW73" s="13">
        <v>23</v>
      </c>
      <c r="DX73" s="13">
        <v>21</v>
      </c>
      <c r="DY73" s="13">
        <v>2</v>
      </c>
      <c r="DZ73" s="13">
        <v>72</v>
      </c>
      <c r="EA73" s="13">
        <v>2254</v>
      </c>
      <c r="EB73" s="13">
        <v>1743</v>
      </c>
      <c r="EC73" s="13">
        <v>511</v>
      </c>
      <c r="ED73" s="13">
        <v>49</v>
      </c>
      <c r="EE73" s="13">
        <v>2103</v>
      </c>
      <c r="EF73" s="13">
        <v>1704</v>
      </c>
      <c r="EG73" s="13">
        <v>399</v>
      </c>
      <c r="EH73" s="13">
        <v>23</v>
      </c>
      <c r="EI73" s="13">
        <v>151</v>
      </c>
      <c r="EJ73" s="13">
        <v>39</v>
      </c>
      <c r="EK73" s="13">
        <v>112</v>
      </c>
      <c r="EL73" s="13">
        <v>3</v>
      </c>
      <c r="EM73" s="13">
        <v>13</v>
      </c>
      <c r="EN73" s="13">
        <v>6</v>
      </c>
      <c r="EO73" s="13">
        <v>7</v>
      </c>
    </row>
    <row r="74" spans="1:145" ht="15" customHeight="1">
      <c r="A74" s="9" t="s">
        <v>21</v>
      </c>
      <c r="B74" s="8">
        <v>33</v>
      </c>
      <c r="C74" s="13">
        <v>147</v>
      </c>
      <c r="D74" s="13">
        <v>58</v>
      </c>
      <c r="E74" s="13">
        <v>89</v>
      </c>
      <c r="F74" s="13">
        <v>26</v>
      </c>
      <c r="G74" s="13">
        <v>85</v>
      </c>
      <c r="H74" s="13">
        <v>35</v>
      </c>
      <c r="I74" s="13">
        <v>50</v>
      </c>
      <c r="J74" s="13">
        <v>7</v>
      </c>
      <c r="K74" s="13">
        <v>62</v>
      </c>
      <c r="L74" s="13">
        <v>23</v>
      </c>
      <c r="M74" s="13">
        <v>39</v>
      </c>
      <c r="N74" s="13">
        <v>7</v>
      </c>
      <c r="O74" s="13">
        <v>62</v>
      </c>
      <c r="P74" s="13">
        <v>23</v>
      </c>
      <c r="Q74" s="13">
        <v>39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11</v>
      </c>
      <c r="AA74" s="13">
        <v>73</v>
      </c>
      <c r="AB74" s="13">
        <v>28</v>
      </c>
      <c r="AC74" s="13">
        <v>45</v>
      </c>
      <c r="AD74" s="13">
        <v>5</v>
      </c>
      <c r="AE74" s="13">
        <v>8</v>
      </c>
      <c r="AF74" s="13">
        <v>1</v>
      </c>
      <c r="AG74" s="13">
        <v>7</v>
      </c>
      <c r="AH74" s="13">
        <v>6</v>
      </c>
      <c r="AI74" s="13">
        <v>65</v>
      </c>
      <c r="AJ74" s="13">
        <v>27</v>
      </c>
      <c r="AK74" s="13">
        <v>38</v>
      </c>
      <c r="AL74" s="13">
        <v>6</v>
      </c>
      <c r="AM74" s="13">
        <v>65</v>
      </c>
      <c r="AN74" s="13">
        <v>27</v>
      </c>
      <c r="AO74" s="13">
        <v>38</v>
      </c>
      <c r="AP74" s="13" t="s">
        <v>17</v>
      </c>
      <c r="AQ74" s="13" t="s">
        <v>17</v>
      </c>
      <c r="AR74" s="13" t="s">
        <v>17</v>
      </c>
      <c r="AS74" s="13" t="s">
        <v>17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 t="s">
        <v>17</v>
      </c>
      <c r="AY74" s="13" t="s">
        <v>17</v>
      </c>
      <c r="AZ74" s="13" t="s">
        <v>17</v>
      </c>
      <c r="BA74" s="13" t="s">
        <v>17</v>
      </c>
      <c r="BB74" s="13" t="s">
        <v>17</v>
      </c>
      <c r="BC74" s="13" t="s">
        <v>17</v>
      </c>
      <c r="BD74" s="13" t="s">
        <v>17</v>
      </c>
      <c r="BE74" s="13" t="s">
        <v>17</v>
      </c>
      <c r="BF74" s="13" t="s">
        <v>17</v>
      </c>
      <c r="BG74" s="13" t="s">
        <v>17</v>
      </c>
      <c r="BH74" s="13" t="s">
        <v>17</v>
      </c>
      <c r="BI74" s="13" t="s">
        <v>17</v>
      </c>
      <c r="BJ74" s="13" t="s">
        <v>17</v>
      </c>
      <c r="BK74" s="13" t="s">
        <v>17</v>
      </c>
      <c r="BL74" s="13" t="s">
        <v>17</v>
      </c>
      <c r="BM74" s="13" t="s">
        <v>17</v>
      </c>
      <c r="BN74" s="13" t="s">
        <v>17</v>
      </c>
      <c r="BO74" s="13" t="s">
        <v>17</v>
      </c>
      <c r="BP74" s="13" t="s">
        <v>17</v>
      </c>
      <c r="BQ74" s="13" t="s">
        <v>17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26</v>
      </c>
      <c r="BW74" s="13">
        <v>328</v>
      </c>
      <c r="BX74" s="13">
        <v>110</v>
      </c>
      <c r="BY74" s="13">
        <v>218</v>
      </c>
      <c r="BZ74" s="13">
        <v>14</v>
      </c>
      <c r="CA74" s="13">
        <v>88</v>
      </c>
      <c r="CB74" s="13">
        <v>32</v>
      </c>
      <c r="CC74" s="13">
        <v>56</v>
      </c>
      <c r="CD74" s="13">
        <v>12</v>
      </c>
      <c r="CE74" s="13">
        <v>240</v>
      </c>
      <c r="CF74" s="13">
        <v>78</v>
      </c>
      <c r="CG74" s="13">
        <v>162</v>
      </c>
      <c r="CH74" s="13">
        <v>7</v>
      </c>
      <c r="CI74" s="13">
        <v>130</v>
      </c>
      <c r="CJ74" s="13">
        <v>41</v>
      </c>
      <c r="CK74" s="13">
        <v>89</v>
      </c>
      <c r="CL74" s="13">
        <v>5</v>
      </c>
      <c r="CM74" s="13">
        <v>110</v>
      </c>
      <c r="CN74" s="13">
        <v>37</v>
      </c>
      <c r="CO74" s="13">
        <v>73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 t="s">
        <v>17</v>
      </c>
      <c r="CU74" s="13" t="s">
        <v>17</v>
      </c>
      <c r="CV74" s="13" t="s">
        <v>17</v>
      </c>
      <c r="CW74" s="13" t="s">
        <v>17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6</v>
      </c>
      <c r="DS74" s="13">
        <v>92</v>
      </c>
      <c r="DT74" s="13">
        <v>77</v>
      </c>
      <c r="DU74" s="13">
        <v>15</v>
      </c>
      <c r="DV74" s="13">
        <v>2</v>
      </c>
      <c r="DW74" s="13">
        <v>6</v>
      </c>
      <c r="DX74" s="13">
        <v>5</v>
      </c>
      <c r="DY74" s="13">
        <v>1</v>
      </c>
      <c r="DZ74" s="13">
        <v>4</v>
      </c>
      <c r="EA74" s="13">
        <v>86</v>
      </c>
      <c r="EB74" s="13">
        <v>72</v>
      </c>
      <c r="EC74" s="13">
        <v>14</v>
      </c>
      <c r="ED74" s="13">
        <v>4</v>
      </c>
      <c r="EE74" s="13">
        <v>86</v>
      </c>
      <c r="EF74" s="13">
        <v>72</v>
      </c>
      <c r="EG74" s="13">
        <v>14</v>
      </c>
      <c r="EH74" s="13" t="s">
        <v>17</v>
      </c>
      <c r="EI74" s="13" t="s">
        <v>17</v>
      </c>
      <c r="EJ74" s="13" t="s">
        <v>17</v>
      </c>
      <c r="EK74" s="13" t="s">
        <v>17</v>
      </c>
      <c r="EL74" s="13" t="s">
        <v>17</v>
      </c>
      <c r="EM74" s="13" t="s">
        <v>17</v>
      </c>
      <c r="EN74" s="13" t="s">
        <v>17</v>
      </c>
      <c r="EO74" s="13" t="s">
        <v>17</v>
      </c>
    </row>
    <row r="75" spans="1:145" ht="15" customHeight="1">
      <c r="A75" s="9" t="s">
        <v>22</v>
      </c>
      <c r="B75" s="8">
        <v>48</v>
      </c>
      <c r="C75" s="13">
        <v>190</v>
      </c>
      <c r="D75" s="13">
        <v>90</v>
      </c>
      <c r="E75" s="13">
        <v>100</v>
      </c>
      <c r="F75" s="13">
        <v>42</v>
      </c>
      <c r="G75" s="13">
        <v>112</v>
      </c>
      <c r="H75" s="13">
        <v>32</v>
      </c>
      <c r="I75" s="13">
        <v>80</v>
      </c>
      <c r="J75" s="13">
        <v>6</v>
      </c>
      <c r="K75" s="13">
        <v>78</v>
      </c>
      <c r="L75" s="13">
        <v>58</v>
      </c>
      <c r="M75" s="13">
        <v>20</v>
      </c>
      <c r="N75" s="13">
        <v>6</v>
      </c>
      <c r="O75" s="13">
        <v>78</v>
      </c>
      <c r="P75" s="13">
        <v>58</v>
      </c>
      <c r="Q75" s="13">
        <v>20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15</v>
      </c>
      <c r="AA75" s="13">
        <v>65</v>
      </c>
      <c r="AB75" s="13">
        <v>19</v>
      </c>
      <c r="AC75" s="13">
        <v>46</v>
      </c>
      <c r="AD75" s="13">
        <v>11</v>
      </c>
      <c r="AE75" s="13">
        <v>46</v>
      </c>
      <c r="AF75" s="13">
        <v>14</v>
      </c>
      <c r="AG75" s="13">
        <v>32</v>
      </c>
      <c r="AH75" s="13">
        <v>4</v>
      </c>
      <c r="AI75" s="13">
        <v>19</v>
      </c>
      <c r="AJ75" s="13">
        <v>5</v>
      </c>
      <c r="AK75" s="13">
        <v>14</v>
      </c>
      <c r="AL75" s="13">
        <v>4</v>
      </c>
      <c r="AM75" s="13">
        <v>19</v>
      </c>
      <c r="AN75" s="13">
        <v>5</v>
      </c>
      <c r="AO75" s="13">
        <v>14</v>
      </c>
      <c r="AP75" s="13" t="s">
        <v>17</v>
      </c>
      <c r="AQ75" s="13" t="s">
        <v>17</v>
      </c>
      <c r="AR75" s="13" t="s">
        <v>17</v>
      </c>
      <c r="AS75" s="13" t="s">
        <v>17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6</v>
      </c>
      <c r="AY75" s="13">
        <v>32</v>
      </c>
      <c r="AZ75" s="13">
        <v>8</v>
      </c>
      <c r="BA75" s="13">
        <v>24</v>
      </c>
      <c r="BB75" s="13">
        <v>4</v>
      </c>
      <c r="BC75" s="13">
        <v>19</v>
      </c>
      <c r="BD75" s="13">
        <v>3</v>
      </c>
      <c r="BE75" s="13">
        <v>16</v>
      </c>
      <c r="BF75" s="13">
        <v>2</v>
      </c>
      <c r="BG75" s="13">
        <v>13</v>
      </c>
      <c r="BH75" s="13">
        <v>5</v>
      </c>
      <c r="BI75" s="13">
        <v>8</v>
      </c>
      <c r="BJ75" s="13">
        <v>1</v>
      </c>
      <c r="BK75" s="13">
        <v>5</v>
      </c>
      <c r="BL75" s="13">
        <v>5</v>
      </c>
      <c r="BM75" s="13" t="s">
        <v>17</v>
      </c>
      <c r="BN75" s="13">
        <v>1</v>
      </c>
      <c r="BO75" s="13">
        <v>8</v>
      </c>
      <c r="BP75" s="13" t="s">
        <v>17</v>
      </c>
      <c r="BQ75" s="13">
        <v>8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15</v>
      </c>
      <c r="BW75" s="13">
        <v>648</v>
      </c>
      <c r="BX75" s="13">
        <v>193</v>
      </c>
      <c r="BY75" s="13">
        <v>455</v>
      </c>
      <c r="BZ75" s="13">
        <v>5</v>
      </c>
      <c r="CA75" s="13">
        <v>73</v>
      </c>
      <c r="CB75" s="13">
        <v>27</v>
      </c>
      <c r="CC75" s="13">
        <v>46</v>
      </c>
      <c r="CD75" s="13">
        <v>10</v>
      </c>
      <c r="CE75" s="13">
        <v>575</v>
      </c>
      <c r="CF75" s="13">
        <v>166</v>
      </c>
      <c r="CG75" s="13">
        <v>409</v>
      </c>
      <c r="CH75" s="13">
        <v>6</v>
      </c>
      <c r="CI75" s="13">
        <v>146</v>
      </c>
      <c r="CJ75" s="13">
        <v>61</v>
      </c>
      <c r="CK75" s="13">
        <v>85</v>
      </c>
      <c r="CL75" s="13">
        <v>4</v>
      </c>
      <c r="CM75" s="13">
        <v>429</v>
      </c>
      <c r="CN75" s="13">
        <v>105</v>
      </c>
      <c r="CO75" s="13">
        <v>324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4</v>
      </c>
      <c r="DS75" s="13">
        <v>21</v>
      </c>
      <c r="DT75" s="13">
        <v>12</v>
      </c>
      <c r="DU75" s="13">
        <v>9</v>
      </c>
      <c r="DV75" s="13">
        <v>1</v>
      </c>
      <c r="DW75" s="13">
        <v>1</v>
      </c>
      <c r="DX75" s="13">
        <v>1</v>
      </c>
      <c r="DY75" s="13" t="s">
        <v>17</v>
      </c>
      <c r="DZ75" s="13">
        <v>3</v>
      </c>
      <c r="EA75" s="13">
        <v>20</v>
      </c>
      <c r="EB75" s="13">
        <v>11</v>
      </c>
      <c r="EC75" s="13">
        <v>9</v>
      </c>
      <c r="ED75" s="13">
        <v>3</v>
      </c>
      <c r="EE75" s="13">
        <v>20</v>
      </c>
      <c r="EF75" s="13">
        <v>11</v>
      </c>
      <c r="EG75" s="13">
        <v>9</v>
      </c>
      <c r="EH75" s="13" t="s">
        <v>17</v>
      </c>
      <c r="EI75" s="13" t="s">
        <v>17</v>
      </c>
      <c r="EJ75" s="13" t="s">
        <v>17</v>
      </c>
      <c r="EK75" s="13" t="s">
        <v>17</v>
      </c>
      <c r="EL75" s="13" t="s">
        <v>17</v>
      </c>
      <c r="EM75" s="13" t="s">
        <v>17</v>
      </c>
      <c r="EN75" s="13" t="s">
        <v>17</v>
      </c>
      <c r="EO75" s="13" t="s">
        <v>17</v>
      </c>
    </row>
    <row r="76" spans="1:145" ht="15" customHeight="1">
      <c r="A76" s="9" t="s">
        <v>23</v>
      </c>
      <c r="B76" s="8">
        <v>46</v>
      </c>
      <c r="C76" s="13">
        <v>274</v>
      </c>
      <c r="D76" s="13">
        <v>119</v>
      </c>
      <c r="E76" s="13">
        <v>155</v>
      </c>
      <c r="F76" s="13">
        <v>36</v>
      </c>
      <c r="G76" s="13">
        <v>89</v>
      </c>
      <c r="H76" s="13">
        <v>32</v>
      </c>
      <c r="I76" s="13">
        <v>57</v>
      </c>
      <c r="J76" s="13">
        <v>10</v>
      </c>
      <c r="K76" s="13">
        <v>185</v>
      </c>
      <c r="L76" s="13">
        <v>87</v>
      </c>
      <c r="M76" s="13">
        <v>98</v>
      </c>
      <c r="N76" s="13">
        <v>10</v>
      </c>
      <c r="O76" s="13">
        <v>185</v>
      </c>
      <c r="P76" s="13">
        <v>87</v>
      </c>
      <c r="Q76" s="13">
        <v>98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16</v>
      </c>
      <c r="AA76" s="13">
        <v>91</v>
      </c>
      <c r="AB76" s="13">
        <v>41</v>
      </c>
      <c r="AC76" s="13">
        <v>50</v>
      </c>
      <c r="AD76" s="13">
        <v>9</v>
      </c>
      <c r="AE76" s="13">
        <v>21</v>
      </c>
      <c r="AF76" s="13">
        <v>10</v>
      </c>
      <c r="AG76" s="13">
        <v>11</v>
      </c>
      <c r="AH76" s="13">
        <v>7</v>
      </c>
      <c r="AI76" s="13">
        <v>70</v>
      </c>
      <c r="AJ76" s="13">
        <v>31</v>
      </c>
      <c r="AK76" s="13">
        <v>39</v>
      </c>
      <c r="AL76" s="13">
        <v>7</v>
      </c>
      <c r="AM76" s="13">
        <v>70</v>
      </c>
      <c r="AN76" s="13">
        <v>31</v>
      </c>
      <c r="AO76" s="13">
        <v>39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1</v>
      </c>
      <c r="AY76" s="13">
        <v>1</v>
      </c>
      <c r="AZ76" s="13">
        <v>1</v>
      </c>
      <c r="BA76" s="13" t="s">
        <v>17</v>
      </c>
      <c r="BB76" s="13" t="s">
        <v>17</v>
      </c>
      <c r="BC76" s="13" t="s">
        <v>17</v>
      </c>
      <c r="BD76" s="13" t="s">
        <v>17</v>
      </c>
      <c r="BE76" s="13" t="s">
        <v>17</v>
      </c>
      <c r="BF76" s="13">
        <v>1</v>
      </c>
      <c r="BG76" s="13">
        <v>1</v>
      </c>
      <c r="BH76" s="13">
        <v>1</v>
      </c>
      <c r="BI76" s="13" t="s">
        <v>17</v>
      </c>
      <c r="BJ76" s="13">
        <v>1</v>
      </c>
      <c r="BK76" s="13">
        <v>1</v>
      </c>
      <c r="BL76" s="13">
        <v>1</v>
      </c>
      <c r="BM76" s="13" t="s">
        <v>17</v>
      </c>
      <c r="BN76" s="13" t="s">
        <v>17</v>
      </c>
      <c r="BO76" s="13" t="s">
        <v>17</v>
      </c>
      <c r="BP76" s="13" t="s">
        <v>17</v>
      </c>
      <c r="BQ76" s="13" t="s">
        <v>17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17</v>
      </c>
      <c r="BW76" s="13">
        <v>166</v>
      </c>
      <c r="BX76" s="13">
        <v>60</v>
      </c>
      <c r="BY76" s="13">
        <v>106</v>
      </c>
      <c r="BZ76" s="13">
        <v>7</v>
      </c>
      <c r="CA76" s="13">
        <v>31</v>
      </c>
      <c r="CB76" s="13">
        <v>12</v>
      </c>
      <c r="CC76" s="13">
        <v>19</v>
      </c>
      <c r="CD76" s="13">
        <v>10</v>
      </c>
      <c r="CE76" s="13">
        <v>135</v>
      </c>
      <c r="CF76" s="13">
        <v>48</v>
      </c>
      <c r="CG76" s="13">
        <v>87</v>
      </c>
      <c r="CH76" s="13">
        <v>6</v>
      </c>
      <c r="CI76" s="13">
        <v>92</v>
      </c>
      <c r="CJ76" s="13">
        <v>33</v>
      </c>
      <c r="CK76" s="13">
        <v>59</v>
      </c>
      <c r="CL76" s="13">
        <v>4</v>
      </c>
      <c r="CM76" s="13">
        <v>43</v>
      </c>
      <c r="CN76" s="13">
        <v>15</v>
      </c>
      <c r="CO76" s="13">
        <v>28</v>
      </c>
      <c r="CP76" s="13" t="s">
        <v>17</v>
      </c>
      <c r="CQ76" s="13" t="s">
        <v>17</v>
      </c>
      <c r="CR76" s="13" t="s">
        <v>17</v>
      </c>
      <c r="CS76" s="13" t="s">
        <v>17</v>
      </c>
      <c r="CT76" s="13">
        <v>19</v>
      </c>
      <c r="CU76" s="13">
        <v>140</v>
      </c>
      <c r="CV76" s="13">
        <v>72</v>
      </c>
      <c r="CW76" s="13">
        <v>68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19</v>
      </c>
      <c r="DC76" s="13">
        <v>140</v>
      </c>
      <c r="DD76" s="13">
        <v>72</v>
      </c>
      <c r="DE76" s="13">
        <v>68</v>
      </c>
      <c r="DF76" s="13">
        <v>19</v>
      </c>
      <c r="DG76" s="13">
        <v>140</v>
      </c>
      <c r="DH76" s="13">
        <v>72</v>
      </c>
      <c r="DI76" s="13">
        <v>68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10</v>
      </c>
      <c r="DS76" s="13">
        <v>78</v>
      </c>
      <c r="DT76" s="13">
        <v>49</v>
      </c>
      <c r="DU76" s="13">
        <v>29</v>
      </c>
      <c r="DV76" s="13">
        <v>4</v>
      </c>
      <c r="DW76" s="13">
        <v>6</v>
      </c>
      <c r="DX76" s="13">
        <v>4</v>
      </c>
      <c r="DY76" s="13">
        <v>2</v>
      </c>
      <c r="DZ76" s="13">
        <v>6</v>
      </c>
      <c r="EA76" s="13">
        <v>72</v>
      </c>
      <c r="EB76" s="13">
        <v>45</v>
      </c>
      <c r="EC76" s="13">
        <v>27</v>
      </c>
      <c r="ED76" s="13">
        <v>5</v>
      </c>
      <c r="EE76" s="13">
        <v>70</v>
      </c>
      <c r="EF76" s="13">
        <v>44</v>
      </c>
      <c r="EG76" s="13">
        <v>26</v>
      </c>
      <c r="EH76" s="13">
        <v>1</v>
      </c>
      <c r="EI76" s="13">
        <v>2</v>
      </c>
      <c r="EJ76" s="13">
        <v>1</v>
      </c>
      <c r="EK76" s="13">
        <v>1</v>
      </c>
      <c r="EL76" s="13" t="s">
        <v>17</v>
      </c>
      <c r="EM76" s="13" t="s">
        <v>17</v>
      </c>
      <c r="EN76" s="13" t="s">
        <v>17</v>
      </c>
      <c r="EO76" s="13" t="s">
        <v>17</v>
      </c>
    </row>
    <row r="77" spans="1:145" ht="15" customHeight="1">
      <c r="A77" s="9" t="s">
        <v>24</v>
      </c>
      <c r="B77" s="8">
        <v>37</v>
      </c>
      <c r="C77" s="13">
        <v>173</v>
      </c>
      <c r="D77" s="13">
        <v>75</v>
      </c>
      <c r="E77" s="13">
        <v>98</v>
      </c>
      <c r="F77" s="13">
        <v>31</v>
      </c>
      <c r="G77" s="13">
        <v>77</v>
      </c>
      <c r="H77" s="13">
        <v>33</v>
      </c>
      <c r="I77" s="13">
        <v>44</v>
      </c>
      <c r="J77" s="13">
        <v>6</v>
      </c>
      <c r="K77" s="13">
        <v>96</v>
      </c>
      <c r="L77" s="13">
        <v>42</v>
      </c>
      <c r="M77" s="13">
        <v>54</v>
      </c>
      <c r="N77" s="13">
        <v>6</v>
      </c>
      <c r="O77" s="13">
        <v>96</v>
      </c>
      <c r="P77" s="13">
        <v>42</v>
      </c>
      <c r="Q77" s="13">
        <v>54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13</v>
      </c>
      <c r="AA77" s="13">
        <v>42</v>
      </c>
      <c r="AB77" s="13">
        <v>16</v>
      </c>
      <c r="AC77" s="13">
        <v>26</v>
      </c>
      <c r="AD77" s="13">
        <v>10</v>
      </c>
      <c r="AE77" s="13">
        <v>37</v>
      </c>
      <c r="AF77" s="13">
        <v>15</v>
      </c>
      <c r="AG77" s="13">
        <v>22</v>
      </c>
      <c r="AH77" s="13">
        <v>3</v>
      </c>
      <c r="AI77" s="13">
        <v>5</v>
      </c>
      <c r="AJ77" s="13">
        <v>1</v>
      </c>
      <c r="AK77" s="13">
        <v>4</v>
      </c>
      <c r="AL77" s="13">
        <v>3</v>
      </c>
      <c r="AM77" s="13">
        <v>5</v>
      </c>
      <c r="AN77" s="13">
        <v>1</v>
      </c>
      <c r="AO77" s="13">
        <v>4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3</v>
      </c>
      <c r="AY77" s="13">
        <v>13</v>
      </c>
      <c r="AZ77" s="13">
        <v>9</v>
      </c>
      <c r="BA77" s="13">
        <v>4</v>
      </c>
      <c r="BB77" s="13">
        <v>3</v>
      </c>
      <c r="BC77" s="13">
        <v>13</v>
      </c>
      <c r="BD77" s="13">
        <v>9</v>
      </c>
      <c r="BE77" s="13">
        <v>4</v>
      </c>
      <c r="BF77" s="13" t="s">
        <v>17</v>
      </c>
      <c r="BG77" s="13" t="s">
        <v>17</v>
      </c>
      <c r="BH77" s="13" t="s">
        <v>17</v>
      </c>
      <c r="BI77" s="13" t="s">
        <v>17</v>
      </c>
      <c r="BJ77" s="13" t="s">
        <v>17</v>
      </c>
      <c r="BK77" s="13" t="s">
        <v>17</v>
      </c>
      <c r="BL77" s="13" t="s">
        <v>17</v>
      </c>
      <c r="BM77" s="13" t="s">
        <v>17</v>
      </c>
      <c r="BN77" s="13" t="s">
        <v>17</v>
      </c>
      <c r="BO77" s="13" t="s">
        <v>17</v>
      </c>
      <c r="BP77" s="13" t="s">
        <v>17</v>
      </c>
      <c r="BQ77" s="13" t="s">
        <v>17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17</v>
      </c>
      <c r="BW77" s="13">
        <v>252</v>
      </c>
      <c r="BX77" s="13">
        <v>68</v>
      </c>
      <c r="BY77" s="13">
        <v>184</v>
      </c>
      <c r="BZ77" s="13">
        <v>9</v>
      </c>
      <c r="CA77" s="13">
        <v>43</v>
      </c>
      <c r="CB77" s="13">
        <v>16</v>
      </c>
      <c r="CC77" s="13">
        <v>27</v>
      </c>
      <c r="CD77" s="13">
        <v>8</v>
      </c>
      <c r="CE77" s="13">
        <v>209</v>
      </c>
      <c r="CF77" s="13">
        <v>52</v>
      </c>
      <c r="CG77" s="13">
        <v>157</v>
      </c>
      <c r="CH77" s="13">
        <v>5</v>
      </c>
      <c r="CI77" s="13">
        <v>95</v>
      </c>
      <c r="CJ77" s="13">
        <v>13</v>
      </c>
      <c r="CK77" s="13">
        <v>82</v>
      </c>
      <c r="CL77" s="13">
        <v>3</v>
      </c>
      <c r="CM77" s="13">
        <v>114</v>
      </c>
      <c r="CN77" s="13">
        <v>39</v>
      </c>
      <c r="CO77" s="13">
        <v>75</v>
      </c>
      <c r="CP77" s="13" t="s">
        <v>17</v>
      </c>
      <c r="CQ77" s="13" t="s">
        <v>17</v>
      </c>
      <c r="CR77" s="13" t="s">
        <v>17</v>
      </c>
      <c r="CS77" s="13" t="s">
        <v>17</v>
      </c>
      <c r="CT77" s="13" t="s">
        <v>17</v>
      </c>
      <c r="CU77" s="13" t="s">
        <v>17</v>
      </c>
      <c r="CV77" s="13" t="s">
        <v>17</v>
      </c>
      <c r="CW77" s="13" t="s">
        <v>17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 t="s">
        <v>17</v>
      </c>
      <c r="DC77" s="13" t="s">
        <v>17</v>
      </c>
      <c r="DD77" s="13" t="s">
        <v>17</v>
      </c>
      <c r="DE77" s="13" t="s">
        <v>17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 t="s">
        <v>17</v>
      </c>
      <c r="DK77" s="13" t="s">
        <v>17</v>
      </c>
      <c r="DL77" s="13" t="s">
        <v>17</v>
      </c>
      <c r="DM77" s="13" t="s">
        <v>17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7</v>
      </c>
      <c r="DS77" s="13">
        <v>75</v>
      </c>
      <c r="DT77" s="13">
        <v>70</v>
      </c>
      <c r="DU77" s="13">
        <v>5</v>
      </c>
      <c r="DV77" s="13" t="s">
        <v>17</v>
      </c>
      <c r="DW77" s="13" t="s">
        <v>17</v>
      </c>
      <c r="DX77" s="13" t="s">
        <v>17</v>
      </c>
      <c r="DY77" s="13" t="s">
        <v>17</v>
      </c>
      <c r="DZ77" s="13">
        <v>7</v>
      </c>
      <c r="EA77" s="13">
        <v>75</v>
      </c>
      <c r="EB77" s="13">
        <v>70</v>
      </c>
      <c r="EC77" s="13">
        <v>5</v>
      </c>
      <c r="ED77" s="13">
        <v>7</v>
      </c>
      <c r="EE77" s="13">
        <v>75</v>
      </c>
      <c r="EF77" s="13">
        <v>70</v>
      </c>
      <c r="EG77" s="13">
        <v>5</v>
      </c>
      <c r="EH77" s="13" t="s">
        <v>17</v>
      </c>
      <c r="EI77" s="13" t="s">
        <v>17</v>
      </c>
      <c r="EJ77" s="13" t="s">
        <v>17</v>
      </c>
      <c r="EK77" s="13" t="s">
        <v>17</v>
      </c>
      <c r="EL77" s="13" t="s">
        <v>17</v>
      </c>
      <c r="EM77" s="13" t="s">
        <v>17</v>
      </c>
      <c r="EN77" s="13" t="s">
        <v>17</v>
      </c>
      <c r="EO77" s="13" t="s">
        <v>17</v>
      </c>
    </row>
    <row r="78" spans="1:145" ht="15" customHeight="1">
      <c r="A78" s="9" t="s">
        <v>25</v>
      </c>
      <c r="B78" s="8">
        <v>51</v>
      </c>
      <c r="C78" s="13">
        <v>301</v>
      </c>
      <c r="D78" s="13">
        <v>156</v>
      </c>
      <c r="E78" s="13">
        <v>145</v>
      </c>
      <c r="F78" s="13">
        <v>42</v>
      </c>
      <c r="G78" s="13">
        <v>97</v>
      </c>
      <c r="H78" s="13">
        <v>35</v>
      </c>
      <c r="I78" s="13">
        <v>62</v>
      </c>
      <c r="J78" s="13">
        <v>9</v>
      </c>
      <c r="K78" s="13">
        <v>204</v>
      </c>
      <c r="L78" s="13">
        <v>121</v>
      </c>
      <c r="M78" s="13">
        <v>83</v>
      </c>
      <c r="N78" s="13">
        <v>9</v>
      </c>
      <c r="O78" s="13">
        <v>204</v>
      </c>
      <c r="P78" s="13">
        <v>121</v>
      </c>
      <c r="Q78" s="13">
        <v>83</v>
      </c>
      <c r="R78" s="13" t="s">
        <v>17</v>
      </c>
      <c r="S78" s="13" t="s">
        <v>17</v>
      </c>
      <c r="T78" s="13" t="s">
        <v>17</v>
      </c>
      <c r="U78" s="13" t="s">
        <v>17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21</v>
      </c>
      <c r="AA78" s="13">
        <v>120</v>
      </c>
      <c r="AB78" s="13">
        <v>36</v>
      </c>
      <c r="AC78" s="13">
        <v>84</v>
      </c>
      <c r="AD78" s="13">
        <v>12</v>
      </c>
      <c r="AE78" s="13">
        <v>26</v>
      </c>
      <c r="AF78" s="13">
        <v>13</v>
      </c>
      <c r="AG78" s="13">
        <v>13</v>
      </c>
      <c r="AH78" s="13">
        <v>9</v>
      </c>
      <c r="AI78" s="13">
        <v>94</v>
      </c>
      <c r="AJ78" s="13">
        <v>23</v>
      </c>
      <c r="AK78" s="13">
        <v>71</v>
      </c>
      <c r="AL78" s="13">
        <v>9</v>
      </c>
      <c r="AM78" s="13">
        <v>94</v>
      </c>
      <c r="AN78" s="13">
        <v>23</v>
      </c>
      <c r="AO78" s="13">
        <v>71</v>
      </c>
      <c r="AP78" s="13" t="s">
        <v>17</v>
      </c>
      <c r="AQ78" s="13" t="s">
        <v>17</v>
      </c>
      <c r="AR78" s="13" t="s">
        <v>17</v>
      </c>
      <c r="AS78" s="13" t="s">
        <v>17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3</v>
      </c>
      <c r="AY78" s="13">
        <v>4</v>
      </c>
      <c r="AZ78" s="13">
        <v>1</v>
      </c>
      <c r="BA78" s="13">
        <v>3</v>
      </c>
      <c r="BB78" s="13">
        <v>3</v>
      </c>
      <c r="BC78" s="13">
        <v>4</v>
      </c>
      <c r="BD78" s="13">
        <v>1</v>
      </c>
      <c r="BE78" s="13">
        <v>3</v>
      </c>
      <c r="BF78" s="13" t="s">
        <v>17</v>
      </c>
      <c r="BG78" s="13" t="s">
        <v>17</v>
      </c>
      <c r="BH78" s="13" t="s">
        <v>17</v>
      </c>
      <c r="BI78" s="13" t="s">
        <v>17</v>
      </c>
      <c r="BJ78" s="13" t="s">
        <v>17</v>
      </c>
      <c r="BK78" s="13" t="s">
        <v>17</v>
      </c>
      <c r="BL78" s="13" t="s">
        <v>17</v>
      </c>
      <c r="BM78" s="13" t="s">
        <v>17</v>
      </c>
      <c r="BN78" s="13" t="s">
        <v>17</v>
      </c>
      <c r="BO78" s="13" t="s">
        <v>17</v>
      </c>
      <c r="BP78" s="13" t="s">
        <v>17</v>
      </c>
      <c r="BQ78" s="13" t="s">
        <v>17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27</v>
      </c>
      <c r="BW78" s="13">
        <v>277</v>
      </c>
      <c r="BX78" s="13">
        <v>68</v>
      </c>
      <c r="BY78" s="13">
        <v>209</v>
      </c>
      <c r="BZ78" s="13">
        <v>11</v>
      </c>
      <c r="CA78" s="13">
        <v>42</v>
      </c>
      <c r="CB78" s="13">
        <v>9</v>
      </c>
      <c r="CC78" s="13">
        <v>33</v>
      </c>
      <c r="CD78" s="13">
        <v>16</v>
      </c>
      <c r="CE78" s="13">
        <v>235</v>
      </c>
      <c r="CF78" s="13">
        <v>59</v>
      </c>
      <c r="CG78" s="13">
        <v>176</v>
      </c>
      <c r="CH78" s="13">
        <v>10</v>
      </c>
      <c r="CI78" s="13">
        <v>150</v>
      </c>
      <c r="CJ78" s="13">
        <v>45</v>
      </c>
      <c r="CK78" s="13">
        <v>105</v>
      </c>
      <c r="CL78" s="13">
        <v>6</v>
      </c>
      <c r="CM78" s="13">
        <v>85</v>
      </c>
      <c r="CN78" s="13">
        <v>14</v>
      </c>
      <c r="CO78" s="13">
        <v>71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>
        <v>1</v>
      </c>
      <c r="CU78" s="13">
        <v>2</v>
      </c>
      <c r="CV78" s="13" t="s">
        <v>17</v>
      </c>
      <c r="CW78" s="13">
        <v>2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>
        <v>1</v>
      </c>
      <c r="DC78" s="13">
        <v>2</v>
      </c>
      <c r="DD78" s="13" t="s">
        <v>17</v>
      </c>
      <c r="DE78" s="13">
        <v>2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>
        <v>1</v>
      </c>
      <c r="DK78" s="13">
        <v>2</v>
      </c>
      <c r="DL78" s="13" t="s">
        <v>17</v>
      </c>
      <c r="DM78" s="13">
        <v>2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3</v>
      </c>
      <c r="DS78" s="13">
        <v>28</v>
      </c>
      <c r="DT78" s="13">
        <v>21</v>
      </c>
      <c r="DU78" s="13">
        <v>7</v>
      </c>
      <c r="DV78" s="13" t="s">
        <v>17</v>
      </c>
      <c r="DW78" s="13" t="s">
        <v>17</v>
      </c>
      <c r="DX78" s="13" t="s">
        <v>17</v>
      </c>
      <c r="DY78" s="13" t="s">
        <v>17</v>
      </c>
      <c r="DZ78" s="13">
        <v>3</v>
      </c>
      <c r="EA78" s="13">
        <v>28</v>
      </c>
      <c r="EB78" s="13">
        <v>21</v>
      </c>
      <c r="EC78" s="13">
        <v>7</v>
      </c>
      <c r="ED78" s="13">
        <v>1</v>
      </c>
      <c r="EE78" s="13">
        <v>17</v>
      </c>
      <c r="EF78" s="13">
        <v>17</v>
      </c>
      <c r="EG78" s="13" t="s">
        <v>17</v>
      </c>
      <c r="EH78" s="13">
        <v>2</v>
      </c>
      <c r="EI78" s="13">
        <v>11</v>
      </c>
      <c r="EJ78" s="13">
        <v>4</v>
      </c>
      <c r="EK78" s="13">
        <v>7</v>
      </c>
      <c r="EL78" s="13" t="s">
        <v>17</v>
      </c>
      <c r="EM78" s="13" t="s">
        <v>17</v>
      </c>
      <c r="EN78" s="13" t="s">
        <v>17</v>
      </c>
      <c r="EO78" s="13" t="s">
        <v>17</v>
      </c>
    </row>
    <row r="79" spans="1:145" ht="15" customHeight="1">
      <c r="A79" s="9" t="s">
        <v>26</v>
      </c>
      <c r="B79" s="8">
        <v>41</v>
      </c>
      <c r="C79" s="13">
        <v>140</v>
      </c>
      <c r="D79" s="13">
        <v>42</v>
      </c>
      <c r="E79" s="13">
        <v>69</v>
      </c>
      <c r="F79" s="13">
        <v>36</v>
      </c>
      <c r="G79" s="13">
        <v>99</v>
      </c>
      <c r="H79" s="13">
        <v>36</v>
      </c>
      <c r="I79" s="13">
        <v>63</v>
      </c>
      <c r="J79" s="13">
        <v>5</v>
      </c>
      <c r="K79" s="13">
        <v>41</v>
      </c>
      <c r="L79" s="13">
        <v>6</v>
      </c>
      <c r="M79" s="13">
        <v>6</v>
      </c>
      <c r="N79" s="13">
        <v>5</v>
      </c>
      <c r="O79" s="13">
        <v>41</v>
      </c>
      <c r="P79" s="13">
        <v>6</v>
      </c>
      <c r="Q79" s="13">
        <v>6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10</v>
      </c>
      <c r="AA79" s="13">
        <v>27</v>
      </c>
      <c r="AB79" s="13">
        <v>9</v>
      </c>
      <c r="AC79" s="13">
        <v>18</v>
      </c>
      <c r="AD79" s="13">
        <v>6</v>
      </c>
      <c r="AE79" s="13">
        <v>10</v>
      </c>
      <c r="AF79" s="13">
        <v>4</v>
      </c>
      <c r="AG79" s="13">
        <v>6</v>
      </c>
      <c r="AH79" s="13">
        <v>4</v>
      </c>
      <c r="AI79" s="13">
        <v>17</v>
      </c>
      <c r="AJ79" s="13">
        <v>5</v>
      </c>
      <c r="AK79" s="13">
        <v>12</v>
      </c>
      <c r="AL79" s="13">
        <v>3</v>
      </c>
      <c r="AM79" s="13">
        <v>17</v>
      </c>
      <c r="AN79" s="13">
        <v>5</v>
      </c>
      <c r="AO79" s="13">
        <v>12</v>
      </c>
      <c r="AP79" s="13">
        <v>1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1</v>
      </c>
      <c r="AY79" s="13">
        <v>1</v>
      </c>
      <c r="AZ79" s="13">
        <v>1</v>
      </c>
      <c r="BA79" s="13" t="s">
        <v>17</v>
      </c>
      <c r="BB79" s="13">
        <v>1</v>
      </c>
      <c r="BC79" s="13">
        <v>1</v>
      </c>
      <c r="BD79" s="13">
        <v>1</v>
      </c>
      <c r="BE79" s="13" t="s">
        <v>17</v>
      </c>
      <c r="BF79" s="13" t="s">
        <v>17</v>
      </c>
      <c r="BG79" s="13" t="s">
        <v>17</v>
      </c>
      <c r="BH79" s="13" t="s">
        <v>17</v>
      </c>
      <c r="BI79" s="13" t="s">
        <v>17</v>
      </c>
      <c r="BJ79" s="13" t="s">
        <v>17</v>
      </c>
      <c r="BK79" s="13" t="s">
        <v>17</v>
      </c>
      <c r="BL79" s="13" t="s">
        <v>17</v>
      </c>
      <c r="BM79" s="13" t="s">
        <v>17</v>
      </c>
      <c r="BN79" s="13" t="s">
        <v>17</v>
      </c>
      <c r="BO79" s="13" t="s">
        <v>17</v>
      </c>
      <c r="BP79" s="13" t="s">
        <v>17</v>
      </c>
      <c r="BQ79" s="13" t="s">
        <v>17</v>
      </c>
      <c r="BR79" s="13" t="s">
        <v>17</v>
      </c>
      <c r="BS79" s="13" t="s">
        <v>17</v>
      </c>
      <c r="BT79" s="13" t="s">
        <v>17</v>
      </c>
      <c r="BU79" s="13" t="s">
        <v>17</v>
      </c>
      <c r="BV79" s="13">
        <v>15</v>
      </c>
      <c r="BW79" s="13">
        <v>178</v>
      </c>
      <c r="BX79" s="13">
        <v>63</v>
      </c>
      <c r="BY79" s="13">
        <v>115</v>
      </c>
      <c r="BZ79" s="13">
        <v>7</v>
      </c>
      <c r="CA79" s="13">
        <v>33</v>
      </c>
      <c r="CB79" s="13">
        <v>25</v>
      </c>
      <c r="CC79" s="13">
        <v>8</v>
      </c>
      <c r="CD79" s="13">
        <v>8</v>
      </c>
      <c r="CE79" s="13">
        <v>145</v>
      </c>
      <c r="CF79" s="13">
        <v>38</v>
      </c>
      <c r="CG79" s="13">
        <v>107</v>
      </c>
      <c r="CH79" s="13">
        <v>4</v>
      </c>
      <c r="CI79" s="13">
        <v>60</v>
      </c>
      <c r="CJ79" s="13">
        <v>16</v>
      </c>
      <c r="CK79" s="13">
        <v>44</v>
      </c>
      <c r="CL79" s="13">
        <v>4</v>
      </c>
      <c r="CM79" s="13">
        <v>85</v>
      </c>
      <c r="CN79" s="13">
        <v>22</v>
      </c>
      <c r="CO79" s="13">
        <v>63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6</v>
      </c>
      <c r="DS79" s="13">
        <v>46</v>
      </c>
      <c r="DT79" s="13">
        <v>35</v>
      </c>
      <c r="DU79" s="13">
        <v>11</v>
      </c>
      <c r="DV79" s="13">
        <v>1</v>
      </c>
      <c r="DW79" s="13">
        <v>1</v>
      </c>
      <c r="DX79" s="13" t="s">
        <v>17</v>
      </c>
      <c r="DY79" s="13">
        <v>1</v>
      </c>
      <c r="DZ79" s="13">
        <v>5</v>
      </c>
      <c r="EA79" s="13">
        <v>45</v>
      </c>
      <c r="EB79" s="13">
        <v>35</v>
      </c>
      <c r="EC79" s="13">
        <v>10</v>
      </c>
      <c r="ED79" s="13">
        <v>4</v>
      </c>
      <c r="EE79" s="13">
        <v>44</v>
      </c>
      <c r="EF79" s="13">
        <v>34</v>
      </c>
      <c r="EG79" s="13">
        <v>10</v>
      </c>
      <c r="EH79" s="13">
        <v>1</v>
      </c>
      <c r="EI79" s="13">
        <v>1</v>
      </c>
      <c r="EJ79" s="13">
        <v>1</v>
      </c>
      <c r="EK79" s="13" t="s">
        <v>17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69</v>
      </c>
      <c r="C80" s="13">
        <v>323</v>
      </c>
      <c r="D80" s="13">
        <v>138</v>
      </c>
      <c r="E80" s="13">
        <v>185</v>
      </c>
      <c r="F80" s="13">
        <v>49</v>
      </c>
      <c r="G80" s="13">
        <v>118</v>
      </c>
      <c r="H80" s="13">
        <v>53</v>
      </c>
      <c r="I80" s="13">
        <v>65</v>
      </c>
      <c r="J80" s="13">
        <v>20</v>
      </c>
      <c r="K80" s="13">
        <v>205</v>
      </c>
      <c r="L80" s="13">
        <v>85</v>
      </c>
      <c r="M80" s="13">
        <v>120</v>
      </c>
      <c r="N80" s="13">
        <v>20</v>
      </c>
      <c r="O80" s="13">
        <v>205</v>
      </c>
      <c r="P80" s="13">
        <v>85</v>
      </c>
      <c r="Q80" s="13">
        <v>120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15</v>
      </c>
      <c r="AA80" s="13">
        <v>75</v>
      </c>
      <c r="AB80" s="13">
        <v>15</v>
      </c>
      <c r="AC80" s="13">
        <v>60</v>
      </c>
      <c r="AD80" s="13">
        <v>11</v>
      </c>
      <c r="AE80" s="13">
        <v>25</v>
      </c>
      <c r="AF80" s="13">
        <v>4</v>
      </c>
      <c r="AG80" s="13">
        <v>21</v>
      </c>
      <c r="AH80" s="13">
        <v>4</v>
      </c>
      <c r="AI80" s="13">
        <v>50</v>
      </c>
      <c r="AJ80" s="13">
        <v>11</v>
      </c>
      <c r="AK80" s="13">
        <v>39</v>
      </c>
      <c r="AL80" s="13">
        <v>4</v>
      </c>
      <c r="AM80" s="13">
        <v>50</v>
      </c>
      <c r="AN80" s="13">
        <v>11</v>
      </c>
      <c r="AO80" s="13">
        <v>39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3</v>
      </c>
      <c r="AY80" s="13">
        <v>18</v>
      </c>
      <c r="AZ80" s="13">
        <v>7</v>
      </c>
      <c r="BA80" s="13">
        <v>11</v>
      </c>
      <c r="BB80" s="13">
        <v>2</v>
      </c>
      <c r="BC80" s="13">
        <v>10</v>
      </c>
      <c r="BD80" s="13">
        <v>2</v>
      </c>
      <c r="BE80" s="13">
        <v>8</v>
      </c>
      <c r="BF80" s="13">
        <v>1</v>
      </c>
      <c r="BG80" s="13">
        <v>8</v>
      </c>
      <c r="BH80" s="13">
        <v>5</v>
      </c>
      <c r="BI80" s="13">
        <v>3</v>
      </c>
      <c r="BJ80" s="13">
        <v>1</v>
      </c>
      <c r="BK80" s="13">
        <v>8</v>
      </c>
      <c r="BL80" s="13">
        <v>5</v>
      </c>
      <c r="BM80" s="13">
        <v>3</v>
      </c>
      <c r="BN80" s="13" t="s">
        <v>17</v>
      </c>
      <c r="BO80" s="13" t="s">
        <v>17</v>
      </c>
      <c r="BP80" s="13" t="s">
        <v>17</v>
      </c>
      <c r="BQ80" s="13" t="s">
        <v>17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23</v>
      </c>
      <c r="BW80" s="13">
        <v>121</v>
      </c>
      <c r="BX80" s="13">
        <v>35</v>
      </c>
      <c r="BY80" s="13">
        <v>86</v>
      </c>
      <c r="BZ80" s="13">
        <v>9</v>
      </c>
      <c r="CA80" s="13">
        <v>13</v>
      </c>
      <c r="CB80" s="13">
        <v>8</v>
      </c>
      <c r="CC80" s="13">
        <v>5</v>
      </c>
      <c r="CD80" s="13">
        <v>14</v>
      </c>
      <c r="CE80" s="13">
        <v>108</v>
      </c>
      <c r="CF80" s="13">
        <v>27</v>
      </c>
      <c r="CG80" s="13">
        <v>81</v>
      </c>
      <c r="CH80" s="13">
        <v>8</v>
      </c>
      <c r="CI80" s="13">
        <v>67</v>
      </c>
      <c r="CJ80" s="13">
        <v>24</v>
      </c>
      <c r="CK80" s="13">
        <v>43</v>
      </c>
      <c r="CL80" s="13">
        <v>6</v>
      </c>
      <c r="CM80" s="13">
        <v>41</v>
      </c>
      <c r="CN80" s="13">
        <v>3</v>
      </c>
      <c r="CO80" s="13">
        <v>38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 t="s">
        <v>17</v>
      </c>
      <c r="CU80" s="13" t="s">
        <v>17</v>
      </c>
      <c r="CV80" s="13" t="s">
        <v>17</v>
      </c>
      <c r="CW80" s="13" t="s">
        <v>17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 t="s">
        <v>17</v>
      </c>
      <c r="DC80" s="13" t="s">
        <v>17</v>
      </c>
      <c r="DD80" s="13" t="s">
        <v>17</v>
      </c>
      <c r="DE80" s="13" t="s">
        <v>17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2</v>
      </c>
      <c r="DS80" s="13">
        <v>13</v>
      </c>
      <c r="DT80" s="13">
        <v>11</v>
      </c>
      <c r="DU80" s="13">
        <v>2</v>
      </c>
      <c r="DV80" s="13" t="s">
        <v>17</v>
      </c>
      <c r="DW80" s="13" t="s">
        <v>17</v>
      </c>
      <c r="DX80" s="13" t="s">
        <v>17</v>
      </c>
      <c r="DY80" s="13" t="s">
        <v>17</v>
      </c>
      <c r="DZ80" s="13">
        <v>2</v>
      </c>
      <c r="EA80" s="13">
        <v>13</v>
      </c>
      <c r="EB80" s="13">
        <v>11</v>
      </c>
      <c r="EC80" s="13">
        <v>2</v>
      </c>
      <c r="ED80" s="13">
        <v>1</v>
      </c>
      <c r="EE80" s="13">
        <v>13</v>
      </c>
      <c r="EF80" s="13">
        <v>11</v>
      </c>
      <c r="EG80" s="13">
        <v>2</v>
      </c>
      <c r="EH80" s="13">
        <v>1</v>
      </c>
      <c r="EI80" s="13" t="s">
        <v>17</v>
      </c>
      <c r="EJ80" s="13" t="s">
        <v>17</v>
      </c>
      <c r="EK80" s="13" t="s">
        <v>17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4</v>
      </c>
      <c r="C81" s="13">
        <v>13</v>
      </c>
      <c r="D81" s="13">
        <v>3</v>
      </c>
      <c r="E81" s="13">
        <v>10</v>
      </c>
      <c r="F81" s="13">
        <v>4</v>
      </c>
      <c r="G81" s="13">
        <v>13</v>
      </c>
      <c r="H81" s="13">
        <v>3</v>
      </c>
      <c r="I81" s="13">
        <v>10</v>
      </c>
      <c r="J81" s="13" t="s">
        <v>17</v>
      </c>
      <c r="K81" s="13" t="s">
        <v>17</v>
      </c>
      <c r="L81" s="13" t="s">
        <v>17</v>
      </c>
      <c r="M81" s="13" t="s">
        <v>17</v>
      </c>
      <c r="N81" s="13" t="s">
        <v>17</v>
      </c>
      <c r="O81" s="13" t="s">
        <v>17</v>
      </c>
      <c r="P81" s="13" t="s">
        <v>17</v>
      </c>
      <c r="Q81" s="13" t="s">
        <v>17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1</v>
      </c>
      <c r="AA81" s="13">
        <v>3</v>
      </c>
      <c r="AB81" s="13" t="s">
        <v>17</v>
      </c>
      <c r="AC81" s="13">
        <v>3</v>
      </c>
      <c r="AD81" s="13">
        <v>1</v>
      </c>
      <c r="AE81" s="13">
        <v>3</v>
      </c>
      <c r="AF81" s="13" t="s">
        <v>17</v>
      </c>
      <c r="AG81" s="13">
        <v>3</v>
      </c>
      <c r="AH81" s="13" t="s">
        <v>17</v>
      </c>
      <c r="AI81" s="13" t="s">
        <v>17</v>
      </c>
      <c r="AJ81" s="13" t="s">
        <v>17</v>
      </c>
      <c r="AK81" s="13" t="s">
        <v>17</v>
      </c>
      <c r="AL81" s="13" t="s">
        <v>17</v>
      </c>
      <c r="AM81" s="13" t="s">
        <v>17</v>
      </c>
      <c r="AN81" s="13" t="s">
        <v>17</v>
      </c>
      <c r="AO81" s="13" t="s">
        <v>17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 t="s">
        <v>17</v>
      </c>
      <c r="AY81" s="13" t="s">
        <v>17</v>
      </c>
      <c r="AZ81" s="13" t="s">
        <v>17</v>
      </c>
      <c r="BA81" s="13" t="s">
        <v>17</v>
      </c>
      <c r="BB81" s="13" t="s">
        <v>17</v>
      </c>
      <c r="BC81" s="13" t="s">
        <v>17</v>
      </c>
      <c r="BD81" s="13" t="s">
        <v>17</v>
      </c>
      <c r="BE81" s="13" t="s">
        <v>17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3</v>
      </c>
      <c r="BW81" s="13">
        <v>8</v>
      </c>
      <c r="BX81" s="13">
        <v>4</v>
      </c>
      <c r="BY81" s="13">
        <v>4</v>
      </c>
      <c r="BZ81" s="13">
        <v>1</v>
      </c>
      <c r="CA81" s="13">
        <v>2</v>
      </c>
      <c r="CB81" s="13">
        <v>1</v>
      </c>
      <c r="CC81" s="13">
        <v>1</v>
      </c>
      <c r="CD81" s="13">
        <v>2</v>
      </c>
      <c r="CE81" s="13">
        <v>6</v>
      </c>
      <c r="CF81" s="13">
        <v>3</v>
      </c>
      <c r="CG81" s="13">
        <v>3</v>
      </c>
      <c r="CH81" s="13">
        <v>1</v>
      </c>
      <c r="CI81" s="13">
        <v>4</v>
      </c>
      <c r="CJ81" s="13">
        <v>3</v>
      </c>
      <c r="CK81" s="13">
        <v>1</v>
      </c>
      <c r="CL81" s="13">
        <v>1</v>
      </c>
      <c r="CM81" s="13">
        <v>2</v>
      </c>
      <c r="CN81" s="13" t="s">
        <v>17</v>
      </c>
      <c r="CO81" s="13">
        <v>2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 t="s">
        <v>17</v>
      </c>
      <c r="DS81" s="13" t="s">
        <v>17</v>
      </c>
      <c r="DT81" s="13" t="s">
        <v>17</v>
      </c>
      <c r="DU81" s="13" t="s">
        <v>17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 t="s">
        <v>17</v>
      </c>
      <c r="EA81" s="13" t="s">
        <v>17</v>
      </c>
      <c r="EB81" s="13" t="s">
        <v>17</v>
      </c>
      <c r="EC81" s="13" t="s">
        <v>17</v>
      </c>
      <c r="ED81" s="13" t="s">
        <v>17</v>
      </c>
      <c r="EE81" s="13" t="s">
        <v>17</v>
      </c>
      <c r="EF81" s="13" t="s">
        <v>17</v>
      </c>
      <c r="EG81" s="13" t="s">
        <v>17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17</v>
      </c>
      <c r="C82" s="14">
        <v>107</v>
      </c>
      <c r="D82" s="14">
        <v>40</v>
      </c>
      <c r="E82" s="14">
        <v>67</v>
      </c>
      <c r="F82" s="14">
        <v>12</v>
      </c>
      <c r="G82" s="14">
        <v>19</v>
      </c>
      <c r="H82" s="14">
        <v>13</v>
      </c>
      <c r="I82" s="14">
        <v>6</v>
      </c>
      <c r="J82" s="14">
        <v>5</v>
      </c>
      <c r="K82" s="14">
        <v>88</v>
      </c>
      <c r="L82" s="14">
        <v>27</v>
      </c>
      <c r="M82" s="14">
        <v>61</v>
      </c>
      <c r="N82" s="14">
        <v>5</v>
      </c>
      <c r="O82" s="14">
        <v>88</v>
      </c>
      <c r="P82" s="14">
        <v>27</v>
      </c>
      <c r="Q82" s="14">
        <v>61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5</v>
      </c>
      <c r="AA82" s="14">
        <v>27</v>
      </c>
      <c r="AB82" s="14">
        <v>12</v>
      </c>
      <c r="AC82" s="14">
        <v>15</v>
      </c>
      <c r="AD82" s="14">
        <v>2</v>
      </c>
      <c r="AE82" s="14">
        <v>9</v>
      </c>
      <c r="AF82" s="14">
        <v>1</v>
      </c>
      <c r="AG82" s="14">
        <v>8</v>
      </c>
      <c r="AH82" s="14">
        <v>3</v>
      </c>
      <c r="AI82" s="14">
        <v>18</v>
      </c>
      <c r="AJ82" s="14">
        <v>11</v>
      </c>
      <c r="AK82" s="14">
        <v>7</v>
      </c>
      <c r="AL82" s="14">
        <v>3</v>
      </c>
      <c r="AM82" s="14">
        <v>18</v>
      </c>
      <c r="AN82" s="14">
        <v>11</v>
      </c>
      <c r="AO82" s="14">
        <v>7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 t="s">
        <v>17</v>
      </c>
      <c r="AY82" s="14" t="s">
        <v>17</v>
      </c>
      <c r="AZ82" s="14" t="s">
        <v>17</v>
      </c>
      <c r="BA82" s="14" t="s">
        <v>17</v>
      </c>
      <c r="BB82" s="14" t="s">
        <v>17</v>
      </c>
      <c r="BC82" s="14" t="s">
        <v>17</v>
      </c>
      <c r="BD82" s="14" t="s">
        <v>17</v>
      </c>
      <c r="BE82" s="14" t="s">
        <v>17</v>
      </c>
      <c r="BF82" s="14" t="s">
        <v>17</v>
      </c>
      <c r="BG82" s="14" t="s">
        <v>17</v>
      </c>
      <c r="BH82" s="14" t="s">
        <v>17</v>
      </c>
      <c r="BI82" s="14" t="s">
        <v>17</v>
      </c>
      <c r="BJ82" s="14" t="s">
        <v>17</v>
      </c>
      <c r="BK82" s="14" t="s">
        <v>17</v>
      </c>
      <c r="BL82" s="14" t="s">
        <v>17</v>
      </c>
      <c r="BM82" s="14" t="s">
        <v>17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3</v>
      </c>
      <c r="BW82" s="14">
        <v>23</v>
      </c>
      <c r="BX82" s="14">
        <v>2</v>
      </c>
      <c r="BY82" s="14">
        <v>21</v>
      </c>
      <c r="BZ82" s="14">
        <v>2</v>
      </c>
      <c r="CA82" s="14">
        <v>5</v>
      </c>
      <c r="CB82" s="14">
        <v>2</v>
      </c>
      <c r="CC82" s="14">
        <v>3</v>
      </c>
      <c r="CD82" s="14">
        <v>1</v>
      </c>
      <c r="CE82" s="14">
        <v>18</v>
      </c>
      <c r="CF82" s="14" t="s">
        <v>17</v>
      </c>
      <c r="CG82" s="14">
        <v>18</v>
      </c>
      <c r="CH82" s="14">
        <v>1</v>
      </c>
      <c r="CI82" s="14">
        <v>18</v>
      </c>
      <c r="CJ82" s="14" t="s">
        <v>17</v>
      </c>
      <c r="CK82" s="14">
        <v>18</v>
      </c>
      <c r="CL82" s="14" t="s">
        <v>17</v>
      </c>
      <c r="CM82" s="14" t="s">
        <v>17</v>
      </c>
      <c r="CN82" s="14" t="s">
        <v>17</v>
      </c>
      <c r="CO82" s="14" t="s">
        <v>17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2</v>
      </c>
      <c r="DS82" s="14">
        <v>26</v>
      </c>
      <c r="DT82" s="14">
        <v>25</v>
      </c>
      <c r="DU82" s="14">
        <v>1</v>
      </c>
      <c r="DV82" s="14" t="s">
        <v>17</v>
      </c>
      <c r="DW82" s="14" t="s">
        <v>17</v>
      </c>
      <c r="DX82" s="14" t="s">
        <v>17</v>
      </c>
      <c r="DY82" s="14" t="s">
        <v>17</v>
      </c>
      <c r="DZ82" s="14">
        <v>2</v>
      </c>
      <c r="EA82" s="14">
        <v>26</v>
      </c>
      <c r="EB82" s="14">
        <v>25</v>
      </c>
      <c r="EC82" s="14">
        <v>1</v>
      </c>
      <c r="ED82" s="14">
        <v>1</v>
      </c>
      <c r="EE82" s="14">
        <v>25</v>
      </c>
      <c r="EF82" s="14">
        <v>24</v>
      </c>
      <c r="EG82" s="14">
        <v>1</v>
      </c>
      <c r="EH82" s="14">
        <v>1</v>
      </c>
      <c r="EI82" s="14">
        <v>1</v>
      </c>
      <c r="EJ82" s="14">
        <v>1</v>
      </c>
      <c r="EK82" s="14" t="s">
        <v>17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H26:EH27"/>
    <mergeCell ref="EI26:EK26"/>
    <mergeCell ref="EL26:EL27"/>
    <mergeCell ref="EM26:EO26"/>
    <mergeCell ref="DV26:DV27"/>
    <mergeCell ref="DW26:DY26"/>
    <mergeCell ref="DZ26:DZ27"/>
    <mergeCell ref="EA26:EC26"/>
    <mergeCell ref="ED26:ED27"/>
    <mergeCell ref="EE26:EG26"/>
    <mergeCell ref="DJ26:DJ27"/>
    <mergeCell ref="DK26:DM26"/>
    <mergeCell ref="DN26:DN27"/>
    <mergeCell ref="DO26:DQ26"/>
    <mergeCell ref="DR26:DR27"/>
    <mergeCell ref="DS26:DU26"/>
    <mergeCell ref="CX26:CX27"/>
    <mergeCell ref="CY26:DA26"/>
    <mergeCell ref="DB26:DB27"/>
    <mergeCell ref="DC26:DE26"/>
    <mergeCell ref="DF26:DF27"/>
    <mergeCell ref="DG26:DI26"/>
    <mergeCell ref="CL26:CL27"/>
    <mergeCell ref="CM26:CO26"/>
    <mergeCell ref="CP26:CP27"/>
    <mergeCell ref="CQ26:CS26"/>
    <mergeCell ref="CT26:CT27"/>
    <mergeCell ref="CU26:CW26"/>
    <mergeCell ref="BZ26:BZ27"/>
    <mergeCell ref="CA26:CC26"/>
    <mergeCell ref="CD26:CD27"/>
    <mergeCell ref="CE26:CG26"/>
    <mergeCell ref="CH26:CH27"/>
    <mergeCell ref="CI26:CK26"/>
    <mergeCell ref="BN26:BN27"/>
    <mergeCell ref="BO26:BQ26"/>
    <mergeCell ref="BR26:BR27"/>
    <mergeCell ref="BS26:BU26"/>
    <mergeCell ref="BV26:BV27"/>
    <mergeCell ref="BW26:BY26"/>
    <mergeCell ref="BB26:BB27"/>
    <mergeCell ref="BC26:BE26"/>
    <mergeCell ref="BF26:BF27"/>
    <mergeCell ref="BG26:BI26"/>
    <mergeCell ref="BJ26:BJ27"/>
    <mergeCell ref="BK26:BM26"/>
    <mergeCell ref="AP26:AP27"/>
    <mergeCell ref="AQ26:AS26"/>
    <mergeCell ref="AT26:AT27"/>
    <mergeCell ref="AU26:AW26"/>
    <mergeCell ref="AX26:AX27"/>
    <mergeCell ref="AY26:BA26"/>
    <mergeCell ref="AD26:AD27"/>
    <mergeCell ref="AE26:AG26"/>
    <mergeCell ref="AH26:AH27"/>
    <mergeCell ref="AI26:AK26"/>
    <mergeCell ref="AL26:AL27"/>
    <mergeCell ref="AM26:AO26"/>
    <mergeCell ref="R26:R27"/>
    <mergeCell ref="S26:U26"/>
    <mergeCell ref="V26:V27"/>
    <mergeCell ref="W26:Y26"/>
    <mergeCell ref="Z26:Z27"/>
    <mergeCell ref="AA26:AC26"/>
    <mergeCell ref="F26:F27"/>
    <mergeCell ref="G26:I26"/>
    <mergeCell ref="J26:J27"/>
    <mergeCell ref="K26:M26"/>
    <mergeCell ref="N26:N27"/>
    <mergeCell ref="O26:Q26"/>
    <mergeCell ref="B26:B27"/>
    <mergeCell ref="C26:E26"/>
    <mergeCell ref="EH25:EK25"/>
    <mergeCell ref="EL25:EO25"/>
    <mergeCell ref="DJ25:DM25"/>
    <mergeCell ref="DN25:DQ25"/>
    <mergeCell ref="DR25:DU25"/>
    <mergeCell ref="DV25:DY25"/>
    <mergeCell ref="DZ25:EC25"/>
    <mergeCell ref="ED25:EG25"/>
    <mergeCell ref="CL25:CO25"/>
    <mergeCell ref="CP25:CS25"/>
    <mergeCell ref="CT25:CW25"/>
    <mergeCell ref="CX25:DA25"/>
    <mergeCell ref="DB25:DE25"/>
    <mergeCell ref="DF25:DI25"/>
    <mergeCell ref="BN25:BQ25"/>
    <mergeCell ref="BR25:BU25"/>
    <mergeCell ref="BV25:BY25"/>
    <mergeCell ref="BZ25:CC25"/>
    <mergeCell ref="CD25:CG25"/>
    <mergeCell ref="CH25:CK25"/>
    <mergeCell ref="AP25:AS25"/>
    <mergeCell ref="AT25:AW25"/>
    <mergeCell ref="AX25:BA25"/>
    <mergeCell ref="BB25:BE25"/>
    <mergeCell ref="BF25:BI25"/>
    <mergeCell ref="BJ25:BM25"/>
    <mergeCell ref="R25:U25"/>
    <mergeCell ref="V25:Y25"/>
    <mergeCell ref="Z25:AC25"/>
    <mergeCell ref="AD25:AG25"/>
    <mergeCell ref="AH25:AK25"/>
    <mergeCell ref="AL25:AO25"/>
    <mergeCell ref="B25:E25"/>
    <mergeCell ref="F25:I25"/>
    <mergeCell ref="J25:M25"/>
    <mergeCell ref="N25:Q25"/>
    <mergeCell ref="A45:A48"/>
    <mergeCell ref="A66:A69"/>
    <mergeCell ref="A24:A27"/>
    <mergeCell ref="B24:Y24"/>
    <mergeCell ref="N68:N69"/>
    <mergeCell ref="O68:Q68"/>
    <mergeCell ref="Z24:AW24"/>
    <mergeCell ref="ED68:ED69"/>
    <mergeCell ref="EE68:EG68"/>
    <mergeCell ref="EH68:EH69"/>
    <mergeCell ref="EI68:EK68"/>
    <mergeCell ref="EL68:EL69"/>
    <mergeCell ref="DF68:DF69"/>
    <mergeCell ref="DG68:DI68"/>
    <mergeCell ref="DJ68:DJ69"/>
    <mergeCell ref="DK68:DM68"/>
    <mergeCell ref="DB68:DB69"/>
    <mergeCell ref="DC68:DE68"/>
    <mergeCell ref="EM68:EO68"/>
    <mergeCell ref="DR68:DR69"/>
    <mergeCell ref="DS68:DU68"/>
    <mergeCell ref="DV68:DV69"/>
    <mergeCell ref="DW68:DY68"/>
    <mergeCell ref="DZ68:DZ69"/>
    <mergeCell ref="EA68:EC68"/>
    <mergeCell ref="CL68:CL69"/>
    <mergeCell ref="CM68:CO68"/>
    <mergeCell ref="CP68:CP69"/>
    <mergeCell ref="CQ68:CS68"/>
    <mergeCell ref="DN68:DN69"/>
    <mergeCell ref="DO68:DQ68"/>
    <mergeCell ref="CT68:CT69"/>
    <mergeCell ref="CU68:CW68"/>
    <mergeCell ref="CX68:CX69"/>
    <mergeCell ref="CY68:DA68"/>
    <mergeCell ref="BZ68:BZ69"/>
    <mergeCell ref="CA68:CC68"/>
    <mergeCell ref="CD68:CD69"/>
    <mergeCell ref="CE68:CG68"/>
    <mergeCell ref="CH68:CH69"/>
    <mergeCell ref="CI68:CK68"/>
    <mergeCell ref="BN68:BN69"/>
    <mergeCell ref="BO68:BQ68"/>
    <mergeCell ref="BR68:BR69"/>
    <mergeCell ref="BS68:BU68"/>
    <mergeCell ref="BV68:BV69"/>
    <mergeCell ref="BW68:BY68"/>
    <mergeCell ref="BB68:BB69"/>
    <mergeCell ref="BC68:BE68"/>
    <mergeCell ref="BF68:BF69"/>
    <mergeCell ref="BG68:BI68"/>
    <mergeCell ref="BJ68:BJ69"/>
    <mergeCell ref="BK68:BM68"/>
    <mergeCell ref="AP68:AP69"/>
    <mergeCell ref="AQ68:AS68"/>
    <mergeCell ref="AT68:AT69"/>
    <mergeCell ref="AU68:AW68"/>
    <mergeCell ref="AX68:AX69"/>
    <mergeCell ref="AY68:BA68"/>
    <mergeCell ref="AD68:AD69"/>
    <mergeCell ref="AE68:AG68"/>
    <mergeCell ref="AH68:AH69"/>
    <mergeCell ref="AI68:AK68"/>
    <mergeCell ref="AL68:AL69"/>
    <mergeCell ref="AM68:AO68"/>
    <mergeCell ref="B68:B69"/>
    <mergeCell ref="C68:E68"/>
    <mergeCell ref="F68:F69"/>
    <mergeCell ref="G68:I68"/>
    <mergeCell ref="J68:J69"/>
    <mergeCell ref="K68:M68"/>
    <mergeCell ref="EH47:EH48"/>
    <mergeCell ref="EI47:EK47"/>
    <mergeCell ref="EL47:EL48"/>
    <mergeCell ref="EM47:EO47"/>
    <mergeCell ref="R68:R69"/>
    <mergeCell ref="S68:U68"/>
    <mergeCell ref="V68:V69"/>
    <mergeCell ref="W68:Y68"/>
    <mergeCell ref="Z68:Z69"/>
    <mergeCell ref="AA68:AC68"/>
    <mergeCell ref="DV47:DV48"/>
    <mergeCell ref="DW47:DY47"/>
    <mergeCell ref="DZ47:DZ48"/>
    <mergeCell ref="EA47:EC47"/>
    <mergeCell ref="ED47:ED48"/>
    <mergeCell ref="EE47:EG47"/>
    <mergeCell ref="DJ47:DJ48"/>
    <mergeCell ref="DK47:DM47"/>
    <mergeCell ref="DN47:DN48"/>
    <mergeCell ref="DO47:DQ47"/>
    <mergeCell ref="DR47:DR48"/>
    <mergeCell ref="DS47:DU47"/>
    <mergeCell ref="CX47:CX48"/>
    <mergeCell ref="CY47:DA47"/>
    <mergeCell ref="DB47:DB48"/>
    <mergeCell ref="DC47:DE47"/>
    <mergeCell ref="DF47:DF48"/>
    <mergeCell ref="DG47:DI47"/>
    <mergeCell ref="CL47:CL48"/>
    <mergeCell ref="CM47:CO47"/>
    <mergeCell ref="CP47:CP48"/>
    <mergeCell ref="CQ47:CS47"/>
    <mergeCell ref="CT47:CT48"/>
    <mergeCell ref="CU47:CW47"/>
    <mergeCell ref="BZ47:BZ48"/>
    <mergeCell ref="CA47:CC47"/>
    <mergeCell ref="CD47:CD48"/>
    <mergeCell ref="CE47:CG47"/>
    <mergeCell ref="CH47:CH48"/>
    <mergeCell ref="CI47:CK47"/>
    <mergeCell ref="BN47:BN48"/>
    <mergeCell ref="BO47:BQ47"/>
    <mergeCell ref="BR47:BR48"/>
    <mergeCell ref="BS47:BU47"/>
    <mergeCell ref="BV47:BV48"/>
    <mergeCell ref="BW47:BY47"/>
    <mergeCell ref="BB47:BB48"/>
    <mergeCell ref="BC47:BE47"/>
    <mergeCell ref="BF47:BF48"/>
    <mergeCell ref="BG47:BI47"/>
    <mergeCell ref="BJ47:BJ48"/>
    <mergeCell ref="BK47:BM47"/>
    <mergeCell ref="AP47:AP48"/>
    <mergeCell ref="AQ47:AS47"/>
    <mergeCell ref="AT47:AT48"/>
    <mergeCell ref="AU47:AW47"/>
    <mergeCell ref="AX47:AX48"/>
    <mergeCell ref="AY47:BA47"/>
    <mergeCell ref="AD47:AD48"/>
    <mergeCell ref="AE47:AG47"/>
    <mergeCell ref="AH47:AH48"/>
    <mergeCell ref="AI47:AK47"/>
    <mergeCell ref="AL47:AL48"/>
    <mergeCell ref="AM47:AO47"/>
    <mergeCell ref="R47:R48"/>
    <mergeCell ref="S47:U47"/>
    <mergeCell ref="V47:V48"/>
    <mergeCell ref="W47:Y47"/>
    <mergeCell ref="Z47:Z48"/>
    <mergeCell ref="AA47:AC47"/>
    <mergeCell ref="V5:V6"/>
    <mergeCell ref="W5:Y5"/>
    <mergeCell ref="B47:B48"/>
    <mergeCell ref="C47:E47"/>
    <mergeCell ref="F47:F48"/>
    <mergeCell ref="G47:I47"/>
    <mergeCell ref="J47:J48"/>
    <mergeCell ref="K47:M47"/>
    <mergeCell ref="N47:N48"/>
    <mergeCell ref="O47:Q47"/>
    <mergeCell ref="J5:J6"/>
    <mergeCell ref="K5:M5"/>
    <mergeCell ref="N5:N6"/>
    <mergeCell ref="O5:Q5"/>
    <mergeCell ref="R5:R6"/>
    <mergeCell ref="S5:U5"/>
    <mergeCell ref="DR67:DU67"/>
    <mergeCell ref="DV67:DY67"/>
    <mergeCell ref="DZ67:EC67"/>
    <mergeCell ref="ED67:EG67"/>
    <mergeCell ref="EH67:EK67"/>
    <mergeCell ref="EL67:EO67"/>
    <mergeCell ref="CT67:CW67"/>
    <mergeCell ref="CX67:DA67"/>
    <mergeCell ref="DB67:DE67"/>
    <mergeCell ref="DF67:DI67"/>
    <mergeCell ref="DJ67:DM67"/>
    <mergeCell ref="DN67:DQ67"/>
    <mergeCell ref="BV67:BY67"/>
    <mergeCell ref="BZ67:CC67"/>
    <mergeCell ref="CD67:CG67"/>
    <mergeCell ref="CH67:CK67"/>
    <mergeCell ref="CL67:CO67"/>
    <mergeCell ref="CP67:CS67"/>
    <mergeCell ref="AX67:BA67"/>
    <mergeCell ref="BB67:BE67"/>
    <mergeCell ref="BF67:BI67"/>
    <mergeCell ref="BJ67:BM67"/>
    <mergeCell ref="BN67:BQ67"/>
    <mergeCell ref="BR67:BU67"/>
    <mergeCell ref="Z67:AC67"/>
    <mergeCell ref="AD67:AG67"/>
    <mergeCell ref="AH67:AK67"/>
    <mergeCell ref="AL67:AO67"/>
    <mergeCell ref="AP67:AS67"/>
    <mergeCell ref="AT67:AW67"/>
    <mergeCell ref="DZ46:EC46"/>
    <mergeCell ref="ED46:EG46"/>
    <mergeCell ref="EH46:EK46"/>
    <mergeCell ref="EL46:EO46"/>
    <mergeCell ref="B67:E67"/>
    <mergeCell ref="F67:I67"/>
    <mergeCell ref="J67:M67"/>
    <mergeCell ref="N67:Q67"/>
    <mergeCell ref="R67:U67"/>
    <mergeCell ref="V67:Y67"/>
    <mergeCell ref="DB46:DE46"/>
    <mergeCell ref="DF46:DI46"/>
    <mergeCell ref="DJ46:DM46"/>
    <mergeCell ref="DN46:DQ46"/>
    <mergeCell ref="DR46:DU46"/>
    <mergeCell ref="DV46:DY46"/>
    <mergeCell ref="CD46:CG46"/>
    <mergeCell ref="CH46:CK46"/>
    <mergeCell ref="CL46:CO46"/>
    <mergeCell ref="CP46:CS46"/>
    <mergeCell ref="CT46:CW46"/>
    <mergeCell ref="CX46:DA46"/>
    <mergeCell ref="BF46:BI46"/>
    <mergeCell ref="BJ46:BM46"/>
    <mergeCell ref="BN46:BQ46"/>
    <mergeCell ref="BR46:BU46"/>
    <mergeCell ref="BV46:BY46"/>
    <mergeCell ref="BZ46:CC46"/>
    <mergeCell ref="AH46:AK46"/>
    <mergeCell ref="AL46:AO46"/>
    <mergeCell ref="AP46:AS46"/>
    <mergeCell ref="AT46:AW46"/>
    <mergeCell ref="AX46:BA46"/>
    <mergeCell ref="BB46:BE46"/>
    <mergeCell ref="J46:M46"/>
    <mergeCell ref="N46:Q46"/>
    <mergeCell ref="R46:U46"/>
    <mergeCell ref="V46:Y46"/>
    <mergeCell ref="Z46:AC46"/>
    <mergeCell ref="AD46:AG46"/>
    <mergeCell ref="CT66:DQ66"/>
    <mergeCell ref="DR66:EO66"/>
    <mergeCell ref="B4:E4"/>
    <mergeCell ref="F4:I4"/>
    <mergeCell ref="J4:M4"/>
    <mergeCell ref="N4:Q4"/>
    <mergeCell ref="R4:U4"/>
    <mergeCell ref="V4:Y4"/>
    <mergeCell ref="CT45:DQ45"/>
    <mergeCell ref="DR45:EO45"/>
    <mergeCell ref="B66:Y66"/>
    <mergeCell ref="Z66:AW66"/>
    <mergeCell ref="AX66:BU66"/>
    <mergeCell ref="BV66:CS66"/>
    <mergeCell ref="B45:Y45"/>
    <mergeCell ref="Z45:AW45"/>
    <mergeCell ref="AX45:BU45"/>
    <mergeCell ref="BV45:CS45"/>
    <mergeCell ref="B46:E46"/>
    <mergeCell ref="F46:I46"/>
    <mergeCell ref="AX24:BU24"/>
    <mergeCell ref="BV24:CS24"/>
    <mergeCell ref="CT24:DQ24"/>
    <mergeCell ref="DR24:EO24"/>
    <mergeCell ref="A3:A6"/>
    <mergeCell ref="B3:Y3"/>
    <mergeCell ref="B5:B6"/>
    <mergeCell ref="C5:E5"/>
    <mergeCell ref="F5:F6"/>
    <mergeCell ref="G5:I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51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5226</v>
      </c>
      <c r="C7" s="15">
        <v>52829</v>
      </c>
      <c r="D7" s="15">
        <v>22335</v>
      </c>
      <c r="E7" s="15">
        <v>30298</v>
      </c>
      <c r="F7" s="15">
        <v>1972</v>
      </c>
      <c r="G7" s="15">
        <v>6787</v>
      </c>
      <c r="H7" s="15">
        <v>2428</v>
      </c>
      <c r="I7" s="15">
        <v>4359</v>
      </c>
      <c r="J7" s="15">
        <v>3232</v>
      </c>
      <c r="K7" s="15">
        <v>45908</v>
      </c>
      <c r="L7" s="15">
        <v>19871</v>
      </c>
      <c r="M7" s="15">
        <v>25841</v>
      </c>
      <c r="N7" s="15">
        <v>2751</v>
      </c>
      <c r="O7" s="15">
        <v>34089</v>
      </c>
      <c r="P7" s="15">
        <v>16356</v>
      </c>
      <c r="Q7" s="15">
        <v>17537</v>
      </c>
      <c r="R7" s="15">
        <v>481</v>
      </c>
      <c r="S7" s="15">
        <v>11819</v>
      </c>
      <c r="T7" s="15">
        <v>3515</v>
      </c>
      <c r="U7" s="15">
        <v>8304</v>
      </c>
      <c r="V7" s="15">
        <v>22</v>
      </c>
      <c r="W7" s="15">
        <v>134</v>
      </c>
      <c r="X7" s="15">
        <v>36</v>
      </c>
      <c r="Y7" s="13">
        <v>98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1341</v>
      </c>
      <c r="C8" s="13">
        <v>14850</v>
      </c>
      <c r="D8" s="13">
        <v>6750</v>
      </c>
      <c r="E8" s="13">
        <v>8100</v>
      </c>
      <c r="F8" s="13">
        <v>630</v>
      </c>
      <c r="G8" s="13">
        <v>1845</v>
      </c>
      <c r="H8" s="13">
        <v>750</v>
      </c>
      <c r="I8" s="13">
        <v>1095</v>
      </c>
      <c r="J8" s="13">
        <v>704</v>
      </c>
      <c r="K8" s="13">
        <v>12980</v>
      </c>
      <c r="L8" s="13">
        <v>5991</v>
      </c>
      <c r="M8" s="13">
        <v>6989</v>
      </c>
      <c r="N8" s="13">
        <v>497</v>
      </c>
      <c r="O8" s="13">
        <v>7397</v>
      </c>
      <c r="P8" s="13">
        <v>4204</v>
      </c>
      <c r="Q8" s="13">
        <v>3193</v>
      </c>
      <c r="R8" s="13">
        <v>207</v>
      </c>
      <c r="S8" s="13">
        <v>5583</v>
      </c>
      <c r="T8" s="13">
        <v>1787</v>
      </c>
      <c r="U8" s="13">
        <v>3796</v>
      </c>
      <c r="V8" s="13">
        <v>7</v>
      </c>
      <c r="W8" s="13">
        <v>25</v>
      </c>
      <c r="X8" s="13">
        <v>9</v>
      </c>
      <c r="Y8" s="13">
        <v>16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922</v>
      </c>
      <c r="C9" s="13">
        <v>9116</v>
      </c>
      <c r="D9" s="13">
        <v>3723</v>
      </c>
      <c r="E9" s="13">
        <v>5393</v>
      </c>
      <c r="F9" s="13">
        <v>380</v>
      </c>
      <c r="G9" s="13">
        <v>1278</v>
      </c>
      <c r="H9" s="13">
        <v>440</v>
      </c>
      <c r="I9" s="13">
        <v>838</v>
      </c>
      <c r="J9" s="13">
        <v>538</v>
      </c>
      <c r="K9" s="13">
        <v>7809</v>
      </c>
      <c r="L9" s="13">
        <v>3273</v>
      </c>
      <c r="M9" s="13">
        <v>4536</v>
      </c>
      <c r="N9" s="13">
        <v>463</v>
      </c>
      <c r="O9" s="13">
        <v>5369</v>
      </c>
      <c r="P9" s="13">
        <v>2544</v>
      </c>
      <c r="Q9" s="13">
        <v>2825</v>
      </c>
      <c r="R9" s="13">
        <v>75</v>
      </c>
      <c r="S9" s="13">
        <v>2440</v>
      </c>
      <c r="T9" s="13">
        <v>729</v>
      </c>
      <c r="U9" s="13">
        <v>1711</v>
      </c>
      <c r="V9" s="13">
        <v>4</v>
      </c>
      <c r="W9" s="13">
        <v>29</v>
      </c>
      <c r="X9" s="13">
        <v>10</v>
      </c>
      <c r="Y9" s="13">
        <v>19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1479</v>
      </c>
      <c r="C10" s="13">
        <v>13896</v>
      </c>
      <c r="D10" s="13">
        <v>5516</v>
      </c>
      <c r="E10" s="13">
        <v>8288</v>
      </c>
      <c r="F10" s="13">
        <v>549</v>
      </c>
      <c r="G10" s="13">
        <v>2055</v>
      </c>
      <c r="H10" s="13">
        <v>673</v>
      </c>
      <c r="I10" s="13">
        <v>1382</v>
      </c>
      <c r="J10" s="13">
        <v>922</v>
      </c>
      <c r="K10" s="13">
        <v>11780</v>
      </c>
      <c r="L10" s="13">
        <v>4827</v>
      </c>
      <c r="M10" s="13">
        <v>6861</v>
      </c>
      <c r="N10" s="13">
        <v>804</v>
      </c>
      <c r="O10" s="13">
        <v>9164</v>
      </c>
      <c r="P10" s="13">
        <v>4181</v>
      </c>
      <c r="Q10" s="13">
        <v>4891</v>
      </c>
      <c r="R10" s="13">
        <v>118</v>
      </c>
      <c r="S10" s="13">
        <v>2616</v>
      </c>
      <c r="T10" s="13">
        <v>646</v>
      </c>
      <c r="U10" s="13">
        <v>1970</v>
      </c>
      <c r="V10" s="13">
        <v>8</v>
      </c>
      <c r="W10" s="13">
        <v>61</v>
      </c>
      <c r="X10" s="13">
        <v>16</v>
      </c>
      <c r="Y10" s="13">
        <v>45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186</v>
      </c>
      <c r="C11" s="13">
        <v>1881</v>
      </c>
      <c r="D11" s="13">
        <v>795</v>
      </c>
      <c r="E11" s="13">
        <v>1086</v>
      </c>
      <c r="F11" s="13">
        <v>57</v>
      </c>
      <c r="G11" s="13">
        <v>237</v>
      </c>
      <c r="H11" s="13">
        <v>83</v>
      </c>
      <c r="I11" s="13">
        <v>154</v>
      </c>
      <c r="J11" s="13">
        <v>128</v>
      </c>
      <c r="K11" s="13">
        <v>1642</v>
      </c>
      <c r="L11" s="13">
        <v>712</v>
      </c>
      <c r="M11" s="13">
        <v>930</v>
      </c>
      <c r="N11" s="13">
        <v>115</v>
      </c>
      <c r="O11" s="13">
        <v>1499</v>
      </c>
      <c r="P11" s="13">
        <v>672</v>
      </c>
      <c r="Q11" s="13">
        <v>827</v>
      </c>
      <c r="R11" s="13">
        <v>13</v>
      </c>
      <c r="S11" s="13">
        <v>143</v>
      </c>
      <c r="T11" s="13">
        <v>40</v>
      </c>
      <c r="U11" s="13">
        <v>103</v>
      </c>
      <c r="V11" s="13">
        <v>1</v>
      </c>
      <c r="W11" s="13">
        <v>2</v>
      </c>
      <c r="X11" s="13" t="s">
        <v>17</v>
      </c>
      <c r="Y11" s="13">
        <v>2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296</v>
      </c>
      <c r="C12" s="13">
        <v>2830</v>
      </c>
      <c r="D12" s="13">
        <v>990</v>
      </c>
      <c r="E12" s="13">
        <v>1799</v>
      </c>
      <c r="F12" s="13">
        <v>62</v>
      </c>
      <c r="G12" s="13">
        <v>191</v>
      </c>
      <c r="H12" s="13">
        <v>72</v>
      </c>
      <c r="I12" s="13">
        <v>119</v>
      </c>
      <c r="J12" s="13">
        <v>233</v>
      </c>
      <c r="K12" s="13">
        <v>2637</v>
      </c>
      <c r="L12" s="13">
        <v>918</v>
      </c>
      <c r="M12" s="13">
        <v>1678</v>
      </c>
      <c r="N12" s="13">
        <v>219</v>
      </c>
      <c r="O12" s="13">
        <v>2474</v>
      </c>
      <c r="P12" s="13">
        <v>885</v>
      </c>
      <c r="Q12" s="13">
        <v>1548</v>
      </c>
      <c r="R12" s="13">
        <v>14</v>
      </c>
      <c r="S12" s="13">
        <v>163</v>
      </c>
      <c r="T12" s="13">
        <v>33</v>
      </c>
      <c r="U12" s="13">
        <v>130</v>
      </c>
      <c r="V12" s="13">
        <v>1</v>
      </c>
      <c r="W12" s="13">
        <v>2</v>
      </c>
      <c r="X12" s="13" t="s">
        <v>17</v>
      </c>
      <c r="Y12" s="13">
        <v>2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286</v>
      </c>
      <c r="C13" s="13">
        <v>3584</v>
      </c>
      <c r="D13" s="13">
        <v>1548</v>
      </c>
      <c r="E13" s="13">
        <v>2036</v>
      </c>
      <c r="F13" s="13">
        <v>65</v>
      </c>
      <c r="G13" s="13">
        <v>262</v>
      </c>
      <c r="H13" s="13">
        <v>81</v>
      </c>
      <c r="I13" s="13">
        <v>181</v>
      </c>
      <c r="J13" s="13">
        <v>220</v>
      </c>
      <c r="K13" s="13">
        <v>3307</v>
      </c>
      <c r="L13" s="13">
        <v>1466</v>
      </c>
      <c r="M13" s="13">
        <v>1841</v>
      </c>
      <c r="N13" s="13">
        <v>209</v>
      </c>
      <c r="O13" s="13">
        <v>3177</v>
      </c>
      <c r="P13" s="13">
        <v>1432</v>
      </c>
      <c r="Q13" s="13">
        <v>1745</v>
      </c>
      <c r="R13" s="13">
        <v>11</v>
      </c>
      <c r="S13" s="13">
        <v>130</v>
      </c>
      <c r="T13" s="13">
        <v>34</v>
      </c>
      <c r="U13" s="13">
        <v>96</v>
      </c>
      <c r="V13" s="13">
        <v>1</v>
      </c>
      <c r="W13" s="13">
        <v>15</v>
      </c>
      <c r="X13" s="13">
        <v>1</v>
      </c>
      <c r="Y13" s="13">
        <v>14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182</v>
      </c>
      <c r="C14" s="13">
        <v>1685</v>
      </c>
      <c r="D14" s="13">
        <v>924</v>
      </c>
      <c r="E14" s="13">
        <v>761</v>
      </c>
      <c r="F14" s="13">
        <v>57</v>
      </c>
      <c r="G14" s="13">
        <v>203</v>
      </c>
      <c r="H14" s="13">
        <v>70</v>
      </c>
      <c r="I14" s="13">
        <v>133</v>
      </c>
      <c r="J14" s="13">
        <v>125</v>
      </c>
      <c r="K14" s="13">
        <v>1482</v>
      </c>
      <c r="L14" s="13">
        <v>854</v>
      </c>
      <c r="M14" s="13">
        <v>628</v>
      </c>
      <c r="N14" s="13">
        <v>112</v>
      </c>
      <c r="O14" s="13">
        <v>1256</v>
      </c>
      <c r="P14" s="13">
        <v>785</v>
      </c>
      <c r="Q14" s="13">
        <v>471</v>
      </c>
      <c r="R14" s="13">
        <v>13</v>
      </c>
      <c r="S14" s="13">
        <v>226</v>
      </c>
      <c r="T14" s="13">
        <v>69</v>
      </c>
      <c r="U14" s="13">
        <v>157</v>
      </c>
      <c r="V14" s="13" t="s">
        <v>17</v>
      </c>
      <c r="W14" s="13" t="s">
        <v>17</v>
      </c>
      <c r="X14" s="13" t="s">
        <v>17</v>
      </c>
      <c r="Y14" s="13" t="s">
        <v>17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196</v>
      </c>
      <c r="C15" s="13">
        <v>1638</v>
      </c>
      <c r="D15" s="13">
        <v>610</v>
      </c>
      <c r="E15" s="13">
        <v>980</v>
      </c>
      <c r="F15" s="13">
        <v>56</v>
      </c>
      <c r="G15" s="13">
        <v>206</v>
      </c>
      <c r="H15" s="13">
        <v>51</v>
      </c>
      <c r="I15" s="13">
        <v>155</v>
      </c>
      <c r="J15" s="13">
        <v>140</v>
      </c>
      <c r="K15" s="13">
        <v>1432</v>
      </c>
      <c r="L15" s="13">
        <v>559</v>
      </c>
      <c r="M15" s="13">
        <v>825</v>
      </c>
      <c r="N15" s="13">
        <v>128</v>
      </c>
      <c r="O15" s="13">
        <v>1163</v>
      </c>
      <c r="P15" s="13">
        <v>451</v>
      </c>
      <c r="Q15" s="13">
        <v>664</v>
      </c>
      <c r="R15" s="13">
        <v>12</v>
      </c>
      <c r="S15" s="13">
        <v>269</v>
      </c>
      <c r="T15" s="13">
        <v>108</v>
      </c>
      <c r="U15" s="13">
        <v>161</v>
      </c>
      <c r="V15" s="13" t="s">
        <v>17</v>
      </c>
      <c r="W15" s="13" t="s">
        <v>17</v>
      </c>
      <c r="X15" s="13" t="s">
        <v>17</v>
      </c>
      <c r="Y15" s="13" t="s">
        <v>17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141</v>
      </c>
      <c r="C16" s="13">
        <v>1524</v>
      </c>
      <c r="D16" s="13">
        <v>586</v>
      </c>
      <c r="E16" s="13">
        <v>938</v>
      </c>
      <c r="F16" s="13">
        <v>52</v>
      </c>
      <c r="G16" s="13">
        <v>209</v>
      </c>
      <c r="H16" s="13">
        <v>79</v>
      </c>
      <c r="I16" s="13">
        <v>130</v>
      </c>
      <c r="J16" s="13">
        <v>89</v>
      </c>
      <c r="K16" s="13">
        <v>1315</v>
      </c>
      <c r="L16" s="13">
        <v>507</v>
      </c>
      <c r="M16" s="13">
        <v>808</v>
      </c>
      <c r="N16" s="13">
        <v>81</v>
      </c>
      <c r="O16" s="13">
        <v>1169</v>
      </c>
      <c r="P16" s="13">
        <v>468</v>
      </c>
      <c r="Q16" s="13">
        <v>701</v>
      </c>
      <c r="R16" s="13">
        <v>8</v>
      </c>
      <c r="S16" s="13">
        <v>146</v>
      </c>
      <c r="T16" s="13">
        <v>39</v>
      </c>
      <c r="U16" s="13">
        <v>107</v>
      </c>
      <c r="V16" s="13" t="s">
        <v>17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119</v>
      </c>
      <c r="C17" s="13">
        <v>1210</v>
      </c>
      <c r="D17" s="13">
        <v>588</v>
      </c>
      <c r="E17" s="13">
        <v>622</v>
      </c>
      <c r="F17" s="13">
        <v>53</v>
      </c>
      <c r="G17" s="13">
        <v>274</v>
      </c>
      <c r="H17" s="13">
        <v>117</v>
      </c>
      <c r="I17" s="13">
        <v>157</v>
      </c>
      <c r="J17" s="13">
        <v>66</v>
      </c>
      <c r="K17" s="13">
        <v>936</v>
      </c>
      <c r="L17" s="13">
        <v>471</v>
      </c>
      <c r="M17" s="13">
        <v>465</v>
      </c>
      <c r="N17" s="13">
        <v>57</v>
      </c>
      <c r="O17" s="13">
        <v>836</v>
      </c>
      <c r="P17" s="13">
        <v>443</v>
      </c>
      <c r="Q17" s="13">
        <v>393</v>
      </c>
      <c r="R17" s="13">
        <v>9</v>
      </c>
      <c r="S17" s="13">
        <v>100</v>
      </c>
      <c r="T17" s="13">
        <v>28</v>
      </c>
      <c r="U17" s="13">
        <v>72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12</v>
      </c>
      <c r="C18" s="13">
        <v>45</v>
      </c>
      <c r="D18" s="13">
        <v>15</v>
      </c>
      <c r="E18" s="13">
        <v>30</v>
      </c>
      <c r="F18" s="13">
        <v>5</v>
      </c>
      <c r="G18" s="13">
        <v>7</v>
      </c>
      <c r="H18" s="13">
        <v>2</v>
      </c>
      <c r="I18" s="13">
        <v>5</v>
      </c>
      <c r="J18" s="13">
        <v>7</v>
      </c>
      <c r="K18" s="13">
        <v>38</v>
      </c>
      <c r="L18" s="13">
        <v>13</v>
      </c>
      <c r="M18" s="13">
        <v>25</v>
      </c>
      <c r="N18" s="13">
        <v>7</v>
      </c>
      <c r="O18" s="13">
        <v>38</v>
      </c>
      <c r="P18" s="13">
        <v>13</v>
      </c>
      <c r="Q18" s="13">
        <v>25</v>
      </c>
      <c r="R18" s="13" t="s">
        <v>17</v>
      </c>
      <c r="S18" s="13" t="s">
        <v>17</v>
      </c>
      <c r="T18" s="13" t="s">
        <v>17</v>
      </c>
      <c r="U18" s="13" t="s">
        <v>17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66</v>
      </c>
      <c r="C19" s="14">
        <v>570</v>
      </c>
      <c r="D19" s="14">
        <v>290</v>
      </c>
      <c r="E19" s="14">
        <v>265</v>
      </c>
      <c r="F19" s="14">
        <v>6</v>
      </c>
      <c r="G19" s="14">
        <v>20</v>
      </c>
      <c r="H19" s="14">
        <v>10</v>
      </c>
      <c r="I19" s="14">
        <v>10</v>
      </c>
      <c r="J19" s="14">
        <v>60</v>
      </c>
      <c r="K19" s="14">
        <v>550</v>
      </c>
      <c r="L19" s="14">
        <v>280</v>
      </c>
      <c r="M19" s="14">
        <v>255</v>
      </c>
      <c r="N19" s="14">
        <v>59</v>
      </c>
      <c r="O19" s="14">
        <v>547</v>
      </c>
      <c r="P19" s="14">
        <v>278</v>
      </c>
      <c r="Q19" s="14">
        <v>254</v>
      </c>
      <c r="R19" s="14">
        <v>1</v>
      </c>
      <c r="S19" s="14">
        <v>3</v>
      </c>
      <c r="T19" s="14">
        <v>2</v>
      </c>
      <c r="U19" s="14">
        <v>1</v>
      </c>
      <c r="V19" s="14" t="s">
        <v>17</v>
      </c>
      <c r="W19" s="14" t="s">
        <v>17</v>
      </c>
      <c r="X19" s="14" t="s">
        <v>17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17</v>
      </c>
      <c r="C28" s="15">
        <v>160</v>
      </c>
      <c r="D28" s="15">
        <v>121</v>
      </c>
      <c r="E28" s="15">
        <v>39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17</v>
      </c>
      <c r="K28" s="15">
        <v>160</v>
      </c>
      <c r="L28" s="15">
        <v>121</v>
      </c>
      <c r="M28" s="15">
        <v>39</v>
      </c>
      <c r="N28" s="15">
        <v>10</v>
      </c>
      <c r="O28" s="15">
        <v>61</v>
      </c>
      <c r="P28" s="15">
        <v>46</v>
      </c>
      <c r="Q28" s="15">
        <v>15</v>
      </c>
      <c r="R28" s="15">
        <v>7</v>
      </c>
      <c r="S28" s="15">
        <v>99</v>
      </c>
      <c r="T28" s="15">
        <v>75</v>
      </c>
      <c r="U28" s="15">
        <v>24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v>5209</v>
      </c>
      <c r="AA28" s="15">
        <v>52669</v>
      </c>
      <c r="AB28" s="15">
        <v>22214</v>
      </c>
      <c r="AC28" s="15">
        <v>30259</v>
      </c>
      <c r="AD28" s="15">
        <v>1972</v>
      </c>
      <c r="AE28" s="15">
        <v>6787</v>
      </c>
      <c r="AF28" s="15">
        <v>2428</v>
      </c>
      <c r="AG28" s="15">
        <v>4359</v>
      </c>
      <c r="AH28" s="15">
        <v>3215</v>
      </c>
      <c r="AI28" s="15">
        <v>45748</v>
      </c>
      <c r="AJ28" s="15">
        <v>19750</v>
      </c>
      <c r="AK28" s="15">
        <v>25802</v>
      </c>
      <c r="AL28" s="15">
        <v>2741</v>
      </c>
      <c r="AM28" s="15">
        <v>34028</v>
      </c>
      <c r="AN28" s="15">
        <v>16310</v>
      </c>
      <c r="AO28" s="15">
        <v>17522</v>
      </c>
      <c r="AP28" s="15">
        <v>474</v>
      </c>
      <c r="AQ28" s="15">
        <v>11720</v>
      </c>
      <c r="AR28" s="15">
        <v>3440</v>
      </c>
      <c r="AS28" s="15">
        <v>8280</v>
      </c>
      <c r="AT28" s="15">
        <v>22</v>
      </c>
      <c r="AU28" s="15">
        <v>134</v>
      </c>
      <c r="AV28" s="15">
        <v>36</v>
      </c>
      <c r="AW28" s="15">
        <v>98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381</v>
      </c>
      <c r="BW28" s="15">
        <v>2150</v>
      </c>
      <c r="BX28" s="15">
        <v>1683</v>
      </c>
      <c r="BY28" s="15">
        <v>467</v>
      </c>
      <c r="BZ28" s="15">
        <v>101</v>
      </c>
      <c r="CA28" s="15">
        <v>313</v>
      </c>
      <c r="CB28" s="15">
        <v>231</v>
      </c>
      <c r="CC28" s="15">
        <v>82</v>
      </c>
      <c r="CD28" s="15">
        <v>280</v>
      </c>
      <c r="CE28" s="15">
        <v>1837</v>
      </c>
      <c r="CF28" s="15">
        <v>1452</v>
      </c>
      <c r="CG28" s="15">
        <v>385</v>
      </c>
      <c r="CH28" s="15">
        <v>278</v>
      </c>
      <c r="CI28" s="15">
        <v>1829</v>
      </c>
      <c r="CJ28" s="15">
        <v>1444</v>
      </c>
      <c r="CK28" s="15">
        <v>385</v>
      </c>
      <c r="CL28" s="15">
        <v>2</v>
      </c>
      <c r="CM28" s="15">
        <v>8</v>
      </c>
      <c r="CN28" s="15">
        <v>8</v>
      </c>
      <c r="CO28" s="15" t="s">
        <v>17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179</v>
      </c>
      <c r="CU28" s="15">
        <v>2734</v>
      </c>
      <c r="CV28" s="15">
        <v>1922</v>
      </c>
      <c r="CW28" s="15">
        <v>812</v>
      </c>
      <c r="CX28" s="15">
        <v>47</v>
      </c>
      <c r="CY28" s="15">
        <v>129</v>
      </c>
      <c r="CZ28" s="15">
        <v>64</v>
      </c>
      <c r="DA28" s="15">
        <v>65</v>
      </c>
      <c r="DB28" s="15">
        <v>132</v>
      </c>
      <c r="DC28" s="15">
        <v>2605</v>
      </c>
      <c r="DD28" s="15">
        <v>1858</v>
      </c>
      <c r="DE28" s="15">
        <v>747</v>
      </c>
      <c r="DF28" s="15">
        <v>132</v>
      </c>
      <c r="DG28" s="15">
        <v>2605</v>
      </c>
      <c r="DH28" s="15">
        <v>1858</v>
      </c>
      <c r="DI28" s="15">
        <v>747</v>
      </c>
      <c r="DJ28" s="15" t="s">
        <v>17</v>
      </c>
      <c r="DK28" s="15" t="s">
        <v>17</v>
      </c>
      <c r="DL28" s="15" t="s">
        <v>17</v>
      </c>
      <c r="DM28" s="15" t="s">
        <v>17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>
        <v>8</v>
      </c>
      <c r="DS28" s="15">
        <v>73</v>
      </c>
      <c r="DT28" s="15">
        <v>67</v>
      </c>
      <c r="DU28" s="15">
        <v>6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8</v>
      </c>
      <c r="EA28" s="15">
        <v>73</v>
      </c>
      <c r="EB28" s="15">
        <v>67</v>
      </c>
      <c r="EC28" s="15">
        <v>6</v>
      </c>
      <c r="ED28" s="15">
        <v>7</v>
      </c>
      <c r="EE28" s="15">
        <v>70</v>
      </c>
      <c r="EF28" s="15">
        <v>65</v>
      </c>
      <c r="EG28" s="15">
        <v>5</v>
      </c>
      <c r="EH28" s="15">
        <v>1</v>
      </c>
      <c r="EI28" s="15">
        <v>3</v>
      </c>
      <c r="EJ28" s="15">
        <v>2</v>
      </c>
      <c r="EK28" s="15">
        <v>1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>
        <v>3</v>
      </c>
      <c r="C29" s="13">
        <v>28</v>
      </c>
      <c r="D29" s="13">
        <v>26</v>
      </c>
      <c r="E29" s="13">
        <v>2</v>
      </c>
      <c r="F29" s="13" t="s">
        <v>17</v>
      </c>
      <c r="G29" s="13" t="s">
        <v>17</v>
      </c>
      <c r="H29" s="13" t="s">
        <v>17</v>
      </c>
      <c r="I29" s="13" t="s">
        <v>17</v>
      </c>
      <c r="J29" s="13">
        <v>3</v>
      </c>
      <c r="K29" s="13">
        <v>28</v>
      </c>
      <c r="L29" s="13">
        <v>26</v>
      </c>
      <c r="M29" s="13">
        <v>2</v>
      </c>
      <c r="N29" s="13">
        <v>2</v>
      </c>
      <c r="O29" s="13">
        <v>8</v>
      </c>
      <c r="P29" s="13">
        <v>6</v>
      </c>
      <c r="Q29" s="13">
        <v>2</v>
      </c>
      <c r="R29" s="13">
        <v>1</v>
      </c>
      <c r="S29" s="13">
        <v>20</v>
      </c>
      <c r="T29" s="13">
        <v>20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1338</v>
      </c>
      <c r="AA29" s="13">
        <v>14822</v>
      </c>
      <c r="AB29" s="13">
        <v>6724</v>
      </c>
      <c r="AC29" s="13">
        <v>8098</v>
      </c>
      <c r="AD29" s="13">
        <v>630</v>
      </c>
      <c r="AE29" s="13">
        <v>1845</v>
      </c>
      <c r="AF29" s="13">
        <v>750</v>
      </c>
      <c r="AG29" s="13">
        <v>1095</v>
      </c>
      <c r="AH29" s="13">
        <v>701</v>
      </c>
      <c r="AI29" s="13">
        <v>12952</v>
      </c>
      <c r="AJ29" s="13">
        <v>5965</v>
      </c>
      <c r="AK29" s="13">
        <v>6987</v>
      </c>
      <c r="AL29" s="13">
        <v>495</v>
      </c>
      <c r="AM29" s="13">
        <v>7389</v>
      </c>
      <c r="AN29" s="13">
        <v>4198</v>
      </c>
      <c r="AO29" s="13">
        <v>3191</v>
      </c>
      <c r="AP29" s="13">
        <v>206</v>
      </c>
      <c r="AQ29" s="13">
        <v>5563</v>
      </c>
      <c r="AR29" s="13">
        <v>1767</v>
      </c>
      <c r="AS29" s="13">
        <v>3796</v>
      </c>
      <c r="AT29" s="13">
        <v>7</v>
      </c>
      <c r="AU29" s="13">
        <v>25</v>
      </c>
      <c r="AV29" s="13">
        <v>9</v>
      </c>
      <c r="AW29" s="13">
        <v>16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112</v>
      </c>
      <c r="BW29" s="13">
        <v>670</v>
      </c>
      <c r="BX29" s="13">
        <v>534</v>
      </c>
      <c r="BY29" s="13">
        <v>136</v>
      </c>
      <c r="BZ29" s="13">
        <v>38</v>
      </c>
      <c r="CA29" s="13">
        <v>119</v>
      </c>
      <c r="CB29" s="13">
        <v>92</v>
      </c>
      <c r="CC29" s="13">
        <v>27</v>
      </c>
      <c r="CD29" s="13">
        <v>74</v>
      </c>
      <c r="CE29" s="13">
        <v>551</v>
      </c>
      <c r="CF29" s="13">
        <v>442</v>
      </c>
      <c r="CG29" s="13">
        <v>109</v>
      </c>
      <c r="CH29" s="13">
        <v>74</v>
      </c>
      <c r="CI29" s="13">
        <v>551</v>
      </c>
      <c r="CJ29" s="13">
        <v>442</v>
      </c>
      <c r="CK29" s="13">
        <v>109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80</v>
      </c>
      <c r="CU29" s="13">
        <v>1333</v>
      </c>
      <c r="CV29" s="13">
        <v>886</v>
      </c>
      <c r="CW29" s="13">
        <v>447</v>
      </c>
      <c r="CX29" s="13">
        <v>23</v>
      </c>
      <c r="CY29" s="13">
        <v>79</v>
      </c>
      <c r="CZ29" s="13">
        <v>39</v>
      </c>
      <c r="DA29" s="13">
        <v>40</v>
      </c>
      <c r="DB29" s="13">
        <v>57</v>
      </c>
      <c r="DC29" s="13">
        <v>1254</v>
      </c>
      <c r="DD29" s="13">
        <v>847</v>
      </c>
      <c r="DE29" s="13">
        <v>407</v>
      </c>
      <c r="DF29" s="13">
        <v>57</v>
      </c>
      <c r="DG29" s="13">
        <v>1254</v>
      </c>
      <c r="DH29" s="13">
        <v>847</v>
      </c>
      <c r="DI29" s="13">
        <v>407</v>
      </c>
      <c r="DJ29" s="13" t="s">
        <v>17</v>
      </c>
      <c r="DK29" s="13" t="s">
        <v>17</v>
      </c>
      <c r="DL29" s="13" t="s">
        <v>17</v>
      </c>
      <c r="DM29" s="13" t="s">
        <v>17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>
        <v>2</v>
      </c>
      <c r="DS29" s="13">
        <v>12</v>
      </c>
      <c r="DT29" s="13">
        <v>12</v>
      </c>
      <c r="DU29" s="13" t="s">
        <v>17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>
        <v>2</v>
      </c>
      <c r="EA29" s="13">
        <v>12</v>
      </c>
      <c r="EB29" s="13">
        <v>12</v>
      </c>
      <c r="EC29" s="13" t="s">
        <v>17</v>
      </c>
      <c r="ED29" s="13">
        <v>2</v>
      </c>
      <c r="EE29" s="13">
        <v>12</v>
      </c>
      <c r="EF29" s="13">
        <v>12</v>
      </c>
      <c r="EG29" s="13" t="s">
        <v>17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>
        <v>6</v>
      </c>
      <c r="C30" s="13">
        <v>79</v>
      </c>
      <c r="D30" s="13">
        <v>54</v>
      </c>
      <c r="E30" s="13">
        <v>25</v>
      </c>
      <c r="F30" s="13" t="s">
        <v>17</v>
      </c>
      <c r="G30" s="13" t="s">
        <v>17</v>
      </c>
      <c r="H30" s="13" t="s">
        <v>17</v>
      </c>
      <c r="I30" s="13" t="s">
        <v>17</v>
      </c>
      <c r="J30" s="13">
        <v>6</v>
      </c>
      <c r="K30" s="13">
        <v>79</v>
      </c>
      <c r="L30" s="13">
        <v>54</v>
      </c>
      <c r="M30" s="13">
        <v>25</v>
      </c>
      <c r="N30" s="13">
        <v>1</v>
      </c>
      <c r="O30" s="13">
        <v>3</v>
      </c>
      <c r="P30" s="13">
        <v>1</v>
      </c>
      <c r="Q30" s="13">
        <v>2</v>
      </c>
      <c r="R30" s="13">
        <v>5</v>
      </c>
      <c r="S30" s="13">
        <v>76</v>
      </c>
      <c r="T30" s="13">
        <v>53</v>
      </c>
      <c r="U30" s="13">
        <v>23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916</v>
      </c>
      <c r="AA30" s="13">
        <v>9037</v>
      </c>
      <c r="AB30" s="13">
        <v>3669</v>
      </c>
      <c r="AC30" s="13">
        <v>5368</v>
      </c>
      <c r="AD30" s="13">
        <v>380</v>
      </c>
      <c r="AE30" s="13">
        <v>1278</v>
      </c>
      <c r="AF30" s="13">
        <v>440</v>
      </c>
      <c r="AG30" s="13">
        <v>838</v>
      </c>
      <c r="AH30" s="13">
        <v>532</v>
      </c>
      <c r="AI30" s="13">
        <v>7730</v>
      </c>
      <c r="AJ30" s="13">
        <v>3219</v>
      </c>
      <c r="AK30" s="13">
        <v>4511</v>
      </c>
      <c r="AL30" s="13">
        <v>462</v>
      </c>
      <c r="AM30" s="13">
        <v>5366</v>
      </c>
      <c r="AN30" s="13">
        <v>2543</v>
      </c>
      <c r="AO30" s="13">
        <v>2823</v>
      </c>
      <c r="AP30" s="13">
        <v>70</v>
      </c>
      <c r="AQ30" s="13">
        <v>2364</v>
      </c>
      <c r="AR30" s="13">
        <v>676</v>
      </c>
      <c r="AS30" s="13">
        <v>1688</v>
      </c>
      <c r="AT30" s="13">
        <v>4</v>
      </c>
      <c r="AU30" s="13">
        <v>29</v>
      </c>
      <c r="AV30" s="13">
        <v>10</v>
      </c>
      <c r="AW30" s="13">
        <v>19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94</v>
      </c>
      <c r="BW30" s="13">
        <v>534</v>
      </c>
      <c r="BX30" s="13">
        <v>426</v>
      </c>
      <c r="BY30" s="13">
        <v>108</v>
      </c>
      <c r="BZ30" s="13">
        <v>30</v>
      </c>
      <c r="CA30" s="13">
        <v>107</v>
      </c>
      <c r="CB30" s="13">
        <v>82</v>
      </c>
      <c r="CC30" s="13">
        <v>25</v>
      </c>
      <c r="CD30" s="13">
        <v>64</v>
      </c>
      <c r="CE30" s="13">
        <v>427</v>
      </c>
      <c r="CF30" s="13">
        <v>344</v>
      </c>
      <c r="CG30" s="13">
        <v>83</v>
      </c>
      <c r="CH30" s="13">
        <v>64</v>
      </c>
      <c r="CI30" s="13">
        <v>427</v>
      </c>
      <c r="CJ30" s="13">
        <v>344</v>
      </c>
      <c r="CK30" s="13">
        <v>83</v>
      </c>
      <c r="CL30" s="13" t="s">
        <v>17</v>
      </c>
      <c r="CM30" s="13" t="s">
        <v>17</v>
      </c>
      <c r="CN30" s="13" t="s">
        <v>17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36</v>
      </c>
      <c r="CU30" s="13">
        <v>266</v>
      </c>
      <c r="CV30" s="13">
        <v>156</v>
      </c>
      <c r="CW30" s="13">
        <v>110</v>
      </c>
      <c r="CX30" s="13">
        <v>11</v>
      </c>
      <c r="CY30" s="13">
        <v>26</v>
      </c>
      <c r="CZ30" s="13">
        <v>15</v>
      </c>
      <c r="DA30" s="13">
        <v>11</v>
      </c>
      <c r="DB30" s="13">
        <v>25</v>
      </c>
      <c r="DC30" s="13">
        <v>240</v>
      </c>
      <c r="DD30" s="13">
        <v>141</v>
      </c>
      <c r="DE30" s="13">
        <v>99</v>
      </c>
      <c r="DF30" s="13">
        <v>25</v>
      </c>
      <c r="DG30" s="13">
        <v>240</v>
      </c>
      <c r="DH30" s="13">
        <v>141</v>
      </c>
      <c r="DI30" s="13">
        <v>99</v>
      </c>
      <c r="DJ30" s="13" t="s">
        <v>17</v>
      </c>
      <c r="DK30" s="13" t="s">
        <v>17</v>
      </c>
      <c r="DL30" s="13" t="s">
        <v>17</v>
      </c>
      <c r="DM30" s="13" t="s">
        <v>17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>
        <v>3</v>
      </c>
      <c r="DS30" s="13">
        <v>52</v>
      </c>
      <c r="DT30" s="13">
        <v>46</v>
      </c>
      <c r="DU30" s="13">
        <v>6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>
        <v>3</v>
      </c>
      <c r="EA30" s="13">
        <v>52</v>
      </c>
      <c r="EB30" s="13">
        <v>46</v>
      </c>
      <c r="EC30" s="13">
        <v>6</v>
      </c>
      <c r="ED30" s="13">
        <v>2</v>
      </c>
      <c r="EE30" s="13">
        <v>49</v>
      </c>
      <c r="EF30" s="13">
        <v>44</v>
      </c>
      <c r="EG30" s="13">
        <v>5</v>
      </c>
      <c r="EH30" s="13">
        <v>1</v>
      </c>
      <c r="EI30" s="13">
        <v>3</v>
      </c>
      <c r="EJ30" s="13">
        <v>2</v>
      </c>
      <c r="EK30" s="13">
        <v>1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5</v>
      </c>
      <c r="C31" s="13">
        <v>27</v>
      </c>
      <c r="D31" s="13">
        <v>17</v>
      </c>
      <c r="E31" s="13">
        <v>10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5</v>
      </c>
      <c r="K31" s="13">
        <v>27</v>
      </c>
      <c r="L31" s="13">
        <v>17</v>
      </c>
      <c r="M31" s="13">
        <v>10</v>
      </c>
      <c r="N31" s="13">
        <v>4</v>
      </c>
      <c r="O31" s="13">
        <v>24</v>
      </c>
      <c r="P31" s="13">
        <v>15</v>
      </c>
      <c r="Q31" s="13">
        <v>9</v>
      </c>
      <c r="R31" s="13">
        <v>1</v>
      </c>
      <c r="S31" s="13">
        <v>3</v>
      </c>
      <c r="T31" s="13">
        <v>2</v>
      </c>
      <c r="U31" s="13">
        <v>1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1474</v>
      </c>
      <c r="AA31" s="13">
        <v>13869</v>
      </c>
      <c r="AB31" s="13">
        <v>5499</v>
      </c>
      <c r="AC31" s="13">
        <v>8278</v>
      </c>
      <c r="AD31" s="13">
        <v>549</v>
      </c>
      <c r="AE31" s="13">
        <v>2055</v>
      </c>
      <c r="AF31" s="13">
        <v>673</v>
      </c>
      <c r="AG31" s="13">
        <v>1382</v>
      </c>
      <c r="AH31" s="13">
        <v>917</v>
      </c>
      <c r="AI31" s="13">
        <v>11753</v>
      </c>
      <c r="AJ31" s="13">
        <v>4810</v>
      </c>
      <c r="AK31" s="13">
        <v>6851</v>
      </c>
      <c r="AL31" s="13">
        <v>800</v>
      </c>
      <c r="AM31" s="13">
        <v>9140</v>
      </c>
      <c r="AN31" s="13">
        <v>4166</v>
      </c>
      <c r="AO31" s="13">
        <v>4882</v>
      </c>
      <c r="AP31" s="13">
        <v>117</v>
      </c>
      <c r="AQ31" s="13">
        <v>2613</v>
      </c>
      <c r="AR31" s="13">
        <v>644</v>
      </c>
      <c r="AS31" s="13">
        <v>1969</v>
      </c>
      <c r="AT31" s="13">
        <v>8</v>
      </c>
      <c r="AU31" s="13">
        <v>61</v>
      </c>
      <c r="AV31" s="13">
        <v>16</v>
      </c>
      <c r="AW31" s="13">
        <v>45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112</v>
      </c>
      <c r="BW31" s="13">
        <v>607</v>
      </c>
      <c r="BX31" s="13">
        <v>460</v>
      </c>
      <c r="BY31" s="13">
        <v>147</v>
      </c>
      <c r="BZ31" s="13">
        <v>23</v>
      </c>
      <c r="CA31" s="13">
        <v>56</v>
      </c>
      <c r="CB31" s="13">
        <v>37</v>
      </c>
      <c r="CC31" s="13">
        <v>19</v>
      </c>
      <c r="CD31" s="13">
        <v>89</v>
      </c>
      <c r="CE31" s="13">
        <v>551</v>
      </c>
      <c r="CF31" s="13">
        <v>423</v>
      </c>
      <c r="CG31" s="13">
        <v>128</v>
      </c>
      <c r="CH31" s="13">
        <v>89</v>
      </c>
      <c r="CI31" s="13">
        <v>551</v>
      </c>
      <c r="CJ31" s="13">
        <v>423</v>
      </c>
      <c r="CK31" s="13">
        <v>128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38</v>
      </c>
      <c r="CU31" s="13">
        <v>587</v>
      </c>
      <c r="CV31" s="13">
        <v>444</v>
      </c>
      <c r="CW31" s="13">
        <v>143</v>
      </c>
      <c r="CX31" s="13">
        <v>6</v>
      </c>
      <c r="CY31" s="13">
        <v>13</v>
      </c>
      <c r="CZ31" s="13">
        <v>5</v>
      </c>
      <c r="DA31" s="13">
        <v>8</v>
      </c>
      <c r="DB31" s="13">
        <v>32</v>
      </c>
      <c r="DC31" s="13">
        <v>574</v>
      </c>
      <c r="DD31" s="13">
        <v>439</v>
      </c>
      <c r="DE31" s="13">
        <v>135</v>
      </c>
      <c r="DF31" s="13">
        <v>32</v>
      </c>
      <c r="DG31" s="13">
        <v>574</v>
      </c>
      <c r="DH31" s="13">
        <v>439</v>
      </c>
      <c r="DI31" s="13">
        <v>135</v>
      </c>
      <c r="DJ31" s="13" t="s">
        <v>17</v>
      </c>
      <c r="DK31" s="13" t="s">
        <v>17</v>
      </c>
      <c r="DL31" s="13" t="s">
        <v>17</v>
      </c>
      <c r="DM31" s="13" t="s">
        <v>17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>
        <v>2</v>
      </c>
      <c r="DS31" s="13">
        <v>5</v>
      </c>
      <c r="DT31" s="13">
        <v>5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>
        <v>2</v>
      </c>
      <c r="EA31" s="13">
        <v>5</v>
      </c>
      <c r="EB31" s="13">
        <v>5</v>
      </c>
      <c r="EC31" s="13" t="s">
        <v>17</v>
      </c>
      <c r="ED31" s="13">
        <v>2</v>
      </c>
      <c r="EE31" s="13">
        <v>5</v>
      </c>
      <c r="EF31" s="13">
        <v>5</v>
      </c>
      <c r="EG31" s="13" t="s">
        <v>17</v>
      </c>
      <c r="EH31" s="13" t="s">
        <v>17</v>
      </c>
      <c r="EI31" s="13" t="s">
        <v>17</v>
      </c>
      <c r="EJ31" s="13" t="s">
        <v>17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>
        <v>2</v>
      </c>
      <c r="C32" s="13">
        <v>5</v>
      </c>
      <c r="D32" s="13">
        <v>3</v>
      </c>
      <c r="E32" s="13">
        <v>2</v>
      </c>
      <c r="F32" s="13" t="s">
        <v>17</v>
      </c>
      <c r="G32" s="13" t="s">
        <v>17</v>
      </c>
      <c r="H32" s="13" t="s">
        <v>17</v>
      </c>
      <c r="I32" s="13" t="s">
        <v>17</v>
      </c>
      <c r="J32" s="13">
        <v>2</v>
      </c>
      <c r="K32" s="13">
        <v>5</v>
      </c>
      <c r="L32" s="13">
        <v>3</v>
      </c>
      <c r="M32" s="13">
        <v>2</v>
      </c>
      <c r="N32" s="13">
        <v>2</v>
      </c>
      <c r="O32" s="13">
        <v>5</v>
      </c>
      <c r="P32" s="13">
        <v>3</v>
      </c>
      <c r="Q32" s="13">
        <v>2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184</v>
      </c>
      <c r="AA32" s="13">
        <v>1876</v>
      </c>
      <c r="AB32" s="13">
        <v>792</v>
      </c>
      <c r="AC32" s="13">
        <v>1084</v>
      </c>
      <c r="AD32" s="13">
        <v>57</v>
      </c>
      <c r="AE32" s="13">
        <v>237</v>
      </c>
      <c r="AF32" s="13">
        <v>83</v>
      </c>
      <c r="AG32" s="13">
        <v>154</v>
      </c>
      <c r="AH32" s="13">
        <v>126</v>
      </c>
      <c r="AI32" s="13">
        <v>1637</v>
      </c>
      <c r="AJ32" s="13">
        <v>709</v>
      </c>
      <c r="AK32" s="13">
        <v>928</v>
      </c>
      <c r="AL32" s="13">
        <v>113</v>
      </c>
      <c r="AM32" s="13">
        <v>1494</v>
      </c>
      <c r="AN32" s="13">
        <v>669</v>
      </c>
      <c r="AO32" s="13">
        <v>825</v>
      </c>
      <c r="AP32" s="13">
        <v>13</v>
      </c>
      <c r="AQ32" s="13">
        <v>143</v>
      </c>
      <c r="AR32" s="13">
        <v>40</v>
      </c>
      <c r="AS32" s="13">
        <v>103</v>
      </c>
      <c r="AT32" s="13">
        <v>1</v>
      </c>
      <c r="AU32" s="13">
        <v>2</v>
      </c>
      <c r="AV32" s="13" t="s">
        <v>17</v>
      </c>
      <c r="AW32" s="13">
        <v>2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16</v>
      </c>
      <c r="BW32" s="13">
        <v>72</v>
      </c>
      <c r="BX32" s="13">
        <v>56</v>
      </c>
      <c r="BY32" s="13">
        <v>16</v>
      </c>
      <c r="BZ32" s="13">
        <v>2</v>
      </c>
      <c r="CA32" s="13">
        <v>9</v>
      </c>
      <c r="CB32" s="13">
        <v>6</v>
      </c>
      <c r="CC32" s="13">
        <v>3</v>
      </c>
      <c r="CD32" s="13">
        <v>14</v>
      </c>
      <c r="CE32" s="13">
        <v>63</v>
      </c>
      <c r="CF32" s="13">
        <v>50</v>
      </c>
      <c r="CG32" s="13">
        <v>13</v>
      </c>
      <c r="CH32" s="13">
        <v>12</v>
      </c>
      <c r="CI32" s="13">
        <v>55</v>
      </c>
      <c r="CJ32" s="13">
        <v>42</v>
      </c>
      <c r="CK32" s="13">
        <v>13</v>
      </c>
      <c r="CL32" s="13">
        <v>2</v>
      </c>
      <c r="CM32" s="13">
        <v>8</v>
      </c>
      <c r="CN32" s="13">
        <v>8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3</v>
      </c>
      <c r="CU32" s="13">
        <v>5</v>
      </c>
      <c r="CV32" s="13">
        <v>3</v>
      </c>
      <c r="CW32" s="13">
        <v>2</v>
      </c>
      <c r="CX32" s="13">
        <v>3</v>
      </c>
      <c r="CY32" s="13">
        <v>5</v>
      </c>
      <c r="CZ32" s="13">
        <v>3</v>
      </c>
      <c r="DA32" s="13">
        <v>2</v>
      </c>
      <c r="DB32" s="13" t="s">
        <v>17</v>
      </c>
      <c r="DC32" s="13" t="s">
        <v>17</v>
      </c>
      <c r="DD32" s="13" t="s">
        <v>17</v>
      </c>
      <c r="DE32" s="13" t="s">
        <v>17</v>
      </c>
      <c r="DF32" s="13" t="s">
        <v>17</v>
      </c>
      <c r="DG32" s="13" t="s">
        <v>17</v>
      </c>
      <c r="DH32" s="13" t="s">
        <v>17</v>
      </c>
      <c r="DI32" s="13" t="s">
        <v>17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 t="s">
        <v>17</v>
      </c>
      <c r="C33" s="13" t="s">
        <v>17</v>
      </c>
      <c r="D33" s="13" t="s">
        <v>17</v>
      </c>
      <c r="E33" s="13" t="s">
        <v>17</v>
      </c>
      <c r="F33" s="13" t="s">
        <v>17</v>
      </c>
      <c r="G33" s="13" t="s">
        <v>17</v>
      </c>
      <c r="H33" s="13" t="s">
        <v>17</v>
      </c>
      <c r="I33" s="13" t="s">
        <v>17</v>
      </c>
      <c r="J33" s="13" t="s">
        <v>17</v>
      </c>
      <c r="K33" s="13" t="s">
        <v>17</v>
      </c>
      <c r="L33" s="13" t="s">
        <v>17</v>
      </c>
      <c r="M33" s="13" t="s">
        <v>17</v>
      </c>
      <c r="N33" s="13" t="s">
        <v>17</v>
      </c>
      <c r="O33" s="13" t="s">
        <v>17</v>
      </c>
      <c r="P33" s="13" t="s">
        <v>17</v>
      </c>
      <c r="Q33" s="13" t="s">
        <v>17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296</v>
      </c>
      <c r="AA33" s="13">
        <v>2830</v>
      </c>
      <c r="AB33" s="13">
        <v>990</v>
      </c>
      <c r="AC33" s="13">
        <v>1799</v>
      </c>
      <c r="AD33" s="13">
        <v>62</v>
      </c>
      <c r="AE33" s="13">
        <v>191</v>
      </c>
      <c r="AF33" s="13">
        <v>72</v>
      </c>
      <c r="AG33" s="13">
        <v>119</v>
      </c>
      <c r="AH33" s="13">
        <v>233</v>
      </c>
      <c r="AI33" s="13">
        <v>2637</v>
      </c>
      <c r="AJ33" s="13">
        <v>918</v>
      </c>
      <c r="AK33" s="13">
        <v>1678</v>
      </c>
      <c r="AL33" s="13">
        <v>219</v>
      </c>
      <c r="AM33" s="13">
        <v>2474</v>
      </c>
      <c r="AN33" s="13">
        <v>885</v>
      </c>
      <c r="AO33" s="13">
        <v>1548</v>
      </c>
      <c r="AP33" s="13">
        <v>14</v>
      </c>
      <c r="AQ33" s="13">
        <v>163</v>
      </c>
      <c r="AR33" s="13">
        <v>33</v>
      </c>
      <c r="AS33" s="13">
        <v>130</v>
      </c>
      <c r="AT33" s="13">
        <v>1</v>
      </c>
      <c r="AU33" s="13">
        <v>2</v>
      </c>
      <c r="AV33" s="13" t="s">
        <v>17</v>
      </c>
      <c r="AW33" s="13">
        <v>2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12</v>
      </c>
      <c r="BW33" s="13">
        <v>67</v>
      </c>
      <c r="BX33" s="13">
        <v>51</v>
      </c>
      <c r="BY33" s="13">
        <v>16</v>
      </c>
      <c r="BZ33" s="13">
        <v>2</v>
      </c>
      <c r="CA33" s="13">
        <v>2</v>
      </c>
      <c r="CB33" s="13">
        <v>2</v>
      </c>
      <c r="CC33" s="13" t="s">
        <v>17</v>
      </c>
      <c r="CD33" s="13">
        <v>10</v>
      </c>
      <c r="CE33" s="13">
        <v>65</v>
      </c>
      <c r="CF33" s="13">
        <v>49</v>
      </c>
      <c r="CG33" s="13">
        <v>16</v>
      </c>
      <c r="CH33" s="13">
        <v>10</v>
      </c>
      <c r="CI33" s="13">
        <v>65</v>
      </c>
      <c r="CJ33" s="13">
        <v>49</v>
      </c>
      <c r="CK33" s="13">
        <v>16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2</v>
      </c>
      <c r="CU33" s="13">
        <v>20</v>
      </c>
      <c r="CV33" s="13">
        <v>9</v>
      </c>
      <c r="CW33" s="13">
        <v>11</v>
      </c>
      <c r="CX33" s="13" t="s">
        <v>17</v>
      </c>
      <c r="CY33" s="13" t="s">
        <v>17</v>
      </c>
      <c r="CZ33" s="13" t="s">
        <v>17</v>
      </c>
      <c r="DA33" s="13" t="s">
        <v>17</v>
      </c>
      <c r="DB33" s="13">
        <v>2</v>
      </c>
      <c r="DC33" s="13">
        <v>20</v>
      </c>
      <c r="DD33" s="13">
        <v>9</v>
      </c>
      <c r="DE33" s="13">
        <v>11</v>
      </c>
      <c r="DF33" s="13">
        <v>2</v>
      </c>
      <c r="DG33" s="13">
        <v>20</v>
      </c>
      <c r="DH33" s="13">
        <v>9</v>
      </c>
      <c r="DI33" s="13">
        <v>11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 t="s">
        <v>17</v>
      </c>
      <c r="C34" s="13" t="s">
        <v>17</v>
      </c>
      <c r="D34" s="13" t="s">
        <v>17</v>
      </c>
      <c r="E34" s="13" t="s">
        <v>17</v>
      </c>
      <c r="F34" s="13" t="s">
        <v>17</v>
      </c>
      <c r="G34" s="13" t="s">
        <v>17</v>
      </c>
      <c r="H34" s="13" t="s">
        <v>17</v>
      </c>
      <c r="I34" s="13" t="s">
        <v>17</v>
      </c>
      <c r="J34" s="13" t="s">
        <v>17</v>
      </c>
      <c r="K34" s="13" t="s">
        <v>17</v>
      </c>
      <c r="L34" s="13" t="s">
        <v>17</v>
      </c>
      <c r="M34" s="13" t="s">
        <v>17</v>
      </c>
      <c r="N34" s="13" t="s">
        <v>17</v>
      </c>
      <c r="O34" s="13" t="s">
        <v>17</v>
      </c>
      <c r="P34" s="13" t="s">
        <v>17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286</v>
      </c>
      <c r="AA34" s="13">
        <v>3584</v>
      </c>
      <c r="AB34" s="13">
        <v>1548</v>
      </c>
      <c r="AC34" s="13">
        <v>2036</v>
      </c>
      <c r="AD34" s="13">
        <v>65</v>
      </c>
      <c r="AE34" s="13">
        <v>262</v>
      </c>
      <c r="AF34" s="13">
        <v>81</v>
      </c>
      <c r="AG34" s="13">
        <v>181</v>
      </c>
      <c r="AH34" s="13">
        <v>220</v>
      </c>
      <c r="AI34" s="13">
        <v>3307</v>
      </c>
      <c r="AJ34" s="13">
        <v>1466</v>
      </c>
      <c r="AK34" s="13">
        <v>1841</v>
      </c>
      <c r="AL34" s="13">
        <v>209</v>
      </c>
      <c r="AM34" s="13">
        <v>3177</v>
      </c>
      <c r="AN34" s="13">
        <v>1432</v>
      </c>
      <c r="AO34" s="13">
        <v>1745</v>
      </c>
      <c r="AP34" s="13">
        <v>11</v>
      </c>
      <c r="AQ34" s="13">
        <v>130</v>
      </c>
      <c r="AR34" s="13">
        <v>34</v>
      </c>
      <c r="AS34" s="13">
        <v>96</v>
      </c>
      <c r="AT34" s="13">
        <v>1</v>
      </c>
      <c r="AU34" s="13">
        <v>15</v>
      </c>
      <c r="AV34" s="13">
        <v>1</v>
      </c>
      <c r="AW34" s="13">
        <v>14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13</v>
      </c>
      <c r="BW34" s="13">
        <v>71</v>
      </c>
      <c r="BX34" s="13">
        <v>54</v>
      </c>
      <c r="BY34" s="13">
        <v>17</v>
      </c>
      <c r="BZ34" s="13">
        <v>2</v>
      </c>
      <c r="CA34" s="13">
        <v>5</v>
      </c>
      <c r="CB34" s="13">
        <v>2</v>
      </c>
      <c r="CC34" s="13">
        <v>3</v>
      </c>
      <c r="CD34" s="13">
        <v>11</v>
      </c>
      <c r="CE34" s="13">
        <v>66</v>
      </c>
      <c r="CF34" s="13">
        <v>52</v>
      </c>
      <c r="CG34" s="13">
        <v>14</v>
      </c>
      <c r="CH34" s="13">
        <v>11</v>
      </c>
      <c r="CI34" s="13">
        <v>66</v>
      </c>
      <c r="CJ34" s="13">
        <v>52</v>
      </c>
      <c r="CK34" s="13">
        <v>14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6</v>
      </c>
      <c r="CU34" s="13">
        <v>138</v>
      </c>
      <c r="CV34" s="13">
        <v>118</v>
      </c>
      <c r="CW34" s="13">
        <v>20</v>
      </c>
      <c r="CX34" s="13">
        <v>2</v>
      </c>
      <c r="CY34" s="13">
        <v>3</v>
      </c>
      <c r="CZ34" s="13" t="s">
        <v>17</v>
      </c>
      <c r="DA34" s="13">
        <v>3</v>
      </c>
      <c r="DB34" s="13">
        <v>4</v>
      </c>
      <c r="DC34" s="13">
        <v>135</v>
      </c>
      <c r="DD34" s="13">
        <v>118</v>
      </c>
      <c r="DE34" s="13">
        <v>17</v>
      </c>
      <c r="DF34" s="13">
        <v>4</v>
      </c>
      <c r="DG34" s="13">
        <v>135</v>
      </c>
      <c r="DH34" s="13">
        <v>118</v>
      </c>
      <c r="DI34" s="13">
        <v>17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 t="s">
        <v>17</v>
      </c>
      <c r="C35" s="13" t="s">
        <v>17</v>
      </c>
      <c r="D35" s="13" t="s">
        <v>17</v>
      </c>
      <c r="E35" s="13" t="s">
        <v>17</v>
      </c>
      <c r="F35" s="13" t="s">
        <v>17</v>
      </c>
      <c r="G35" s="13" t="s">
        <v>17</v>
      </c>
      <c r="H35" s="13" t="s">
        <v>17</v>
      </c>
      <c r="I35" s="13" t="s">
        <v>17</v>
      </c>
      <c r="J35" s="13" t="s">
        <v>17</v>
      </c>
      <c r="K35" s="13" t="s">
        <v>17</v>
      </c>
      <c r="L35" s="13" t="s">
        <v>17</v>
      </c>
      <c r="M35" s="13" t="s">
        <v>17</v>
      </c>
      <c r="N35" s="13" t="s">
        <v>17</v>
      </c>
      <c r="O35" s="13" t="s">
        <v>17</v>
      </c>
      <c r="P35" s="13" t="s">
        <v>17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182</v>
      </c>
      <c r="AA35" s="13">
        <v>1685</v>
      </c>
      <c r="AB35" s="13">
        <v>924</v>
      </c>
      <c r="AC35" s="13">
        <v>761</v>
      </c>
      <c r="AD35" s="13">
        <v>57</v>
      </c>
      <c r="AE35" s="13">
        <v>203</v>
      </c>
      <c r="AF35" s="13">
        <v>70</v>
      </c>
      <c r="AG35" s="13">
        <v>133</v>
      </c>
      <c r="AH35" s="13">
        <v>125</v>
      </c>
      <c r="AI35" s="13">
        <v>1482</v>
      </c>
      <c r="AJ35" s="13">
        <v>854</v>
      </c>
      <c r="AK35" s="13">
        <v>628</v>
      </c>
      <c r="AL35" s="13">
        <v>112</v>
      </c>
      <c r="AM35" s="13">
        <v>1256</v>
      </c>
      <c r="AN35" s="13">
        <v>785</v>
      </c>
      <c r="AO35" s="13">
        <v>471</v>
      </c>
      <c r="AP35" s="13">
        <v>13</v>
      </c>
      <c r="AQ35" s="13">
        <v>226</v>
      </c>
      <c r="AR35" s="13">
        <v>69</v>
      </c>
      <c r="AS35" s="13">
        <v>157</v>
      </c>
      <c r="AT35" s="13" t="s">
        <v>17</v>
      </c>
      <c r="AU35" s="13" t="s">
        <v>17</v>
      </c>
      <c r="AV35" s="13" t="s">
        <v>17</v>
      </c>
      <c r="AW35" s="13" t="s">
        <v>17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9</v>
      </c>
      <c r="BW35" s="13">
        <v>73</v>
      </c>
      <c r="BX35" s="13">
        <v>60</v>
      </c>
      <c r="BY35" s="13">
        <v>13</v>
      </c>
      <c r="BZ35" s="13">
        <v>1</v>
      </c>
      <c r="CA35" s="13">
        <v>3</v>
      </c>
      <c r="CB35" s="13">
        <v>2</v>
      </c>
      <c r="CC35" s="13">
        <v>1</v>
      </c>
      <c r="CD35" s="13">
        <v>8</v>
      </c>
      <c r="CE35" s="13">
        <v>70</v>
      </c>
      <c r="CF35" s="13">
        <v>58</v>
      </c>
      <c r="CG35" s="13">
        <v>12</v>
      </c>
      <c r="CH35" s="13">
        <v>8</v>
      </c>
      <c r="CI35" s="13">
        <v>70</v>
      </c>
      <c r="CJ35" s="13">
        <v>58</v>
      </c>
      <c r="CK35" s="13">
        <v>12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8</v>
      </c>
      <c r="CU35" s="13">
        <v>219</v>
      </c>
      <c r="CV35" s="13">
        <v>203</v>
      </c>
      <c r="CW35" s="13">
        <v>16</v>
      </c>
      <c r="CX35" s="13">
        <v>1</v>
      </c>
      <c r="CY35" s="13">
        <v>2</v>
      </c>
      <c r="CZ35" s="13">
        <v>1</v>
      </c>
      <c r="DA35" s="13">
        <v>1</v>
      </c>
      <c r="DB35" s="13">
        <v>7</v>
      </c>
      <c r="DC35" s="13">
        <v>217</v>
      </c>
      <c r="DD35" s="13">
        <v>202</v>
      </c>
      <c r="DE35" s="13">
        <v>15</v>
      </c>
      <c r="DF35" s="13">
        <v>7</v>
      </c>
      <c r="DG35" s="13">
        <v>217</v>
      </c>
      <c r="DH35" s="13">
        <v>202</v>
      </c>
      <c r="DI35" s="13">
        <v>15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 t="s">
        <v>17</v>
      </c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  <c r="M36" s="13" t="s">
        <v>17</v>
      </c>
      <c r="N36" s="13" t="s">
        <v>17</v>
      </c>
      <c r="O36" s="13" t="s">
        <v>17</v>
      </c>
      <c r="P36" s="13" t="s">
        <v>17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196</v>
      </c>
      <c r="AA36" s="13">
        <v>1638</v>
      </c>
      <c r="AB36" s="13">
        <v>610</v>
      </c>
      <c r="AC36" s="13">
        <v>980</v>
      </c>
      <c r="AD36" s="13">
        <v>56</v>
      </c>
      <c r="AE36" s="13">
        <v>206</v>
      </c>
      <c r="AF36" s="13">
        <v>51</v>
      </c>
      <c r="AG36" s="13">
        <v>155</v>
      </c>
      <c r="AH36" s="13">
        <v>140</v>
      </c>
      <c r="AI36" s="13">
        <v>1432</v>
      </c>
      <c r="AJ36" s="13">
        <v>559</v>
      </c>
      <c r="AK36" s="13">
        <v>825</v>
      </c>
      <c r="AL36" s="13">
        <v>128</v>
      </c>
      <c r="AM36" s="13">
        <v>1163</v>
      </c>
      <c r="AN36" s="13">
        <v>451</v>
      </c>
      <c r="AO36" s="13">
        <v>664</v>
      </c>
      <c r="AP36" s="13">
        <v>12</v>
      </c>
      <c r="AQ36" s="13">
        <v>269</v>
      </c>
      <c r="AR36" s="13">
        <v>108</v>
      </c>
      <c r="AS36" s="13">
        <v>161</v>
      </c>
      <c r="AT36" s="13" t="s">
        <v>17</v>
      </c>
      <c r="AU36" s="13" t="s">
        <v>17</v>
      </c>
      <c r="AV36" s="13" t="s">
        <v>17</v>
      </c>
      <c r="AW36" s="13" t="s">
        <v>17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6</v>
      </c>
      <c r="BW36" s="13">
        <v>25</v>
      </c>
      <c r="BX36" s="13">
        <v>19</v>
      </c>
      <c r="BY36" s="13">
        <v>6</v>
      </c>
      <c r="BZ36" s="13">
        <v>1</v>
      </c>
      <c r="CA36" s="13">
        <v>2</v>
      </c>
      <c r="CB36" s="13">
        <v>1</v>
      </c>
      <c r="CC36" s="13">
        <v>1</v>
      </c>
      <c r="CD36" s="13">
        <v>5</v>
      </c>
      <c r="CE36" s="13">
        <v>23</v>
      </c>
      <c r="CF36" s="13">
        <v>18</v>
      </c>
      <c r="CG36" s="13">
        <v>5</v>
      </c>
      <c r="CH36" s="13">
        <v>5</v>
      </c>
      <c r="CI36" s="13">
        <v>23</v>
      </c>
      <c r="CJ36" s="13">
        <v>18</v>
      </c>
      <c r="CK36" s="13">
        <v>5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3</v>
      </c>
      <c r="CU36" s="13">
        <v>58</v>
      </c>
      <c r="CV36" s="13">
        <v>51</v>
      </c>
      <c r="CW36" s="13">
        <v>7</v>
      </c>
      <c r="CX36" s="13" t="s">
        <v>17</v>
      </c>
      <c r="CY36" s="13" t="s">
        <v>17</v>
      </c>
      <c r="CZ36" s="13" t="s">
        <v>17</v>
      </c>
      <c r="DA36" s="13" t="s">
        <v>17</v>
      </c>
      <c r="DB36" s="13">
        <v>3</v>
      </c>
      <c r="DC36" s="13">
        <v>58</v>
      </c>
      <c r="DD36" s="13">
        <v>51</v>
      </c>
      <c r="DE36" s="13">
        <v>7</v>
      </c>
      <c r="DF36" s="13">
        <v>3</v>
      </c>
      <c r="DG36" s="13">
        <v>58</v>
      </c>
      <c r="DH36" s="13">
        <v>51</v>
      </c>
      <c r="DI36" s="13">
        <v>7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>
        <v>1</v>
      </c>
      <c r="DS36" s="13">
        <v>4</v>
      </c>
      <c r="DT36" s="13">
        <v>4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>
        <v>1</v>
      </c>
      <c r="EA36" s="13">
        <v>4</v>
      </c>
      <c r="EB36" s="13">
        <v>4</v>
      </c>
      <c r="EC36" s="13" t="s">
        <v>17</v>
      </c>
      <c r="ED36" s="13">
        <v>1</v>
      </c>
      <c r="EE36" s="13">
        <v>4</v>
      </c>
      <c r="EF36" s="13">
        <v>4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>
        <v>1</v>
      </c>
      <c r="C37" s="13">
        <v>21</v>
      </c>
      <c r="D37" s="13">
        <v>21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>
        <v>1</v>
      </c>
      <c r="K37" s="13">
        <v>21</v>
      </c>
      <c r="L37" s="13">
        <v>21</v>
      </c>
      <c r="M37" s="13" t="s">
        <v>17</v>
      </c>
      <c r="N37" s="13">
        <v>1</v>
      </c>
      <c r="O37" s="13">
        <v>21</v>
      </c>
      <c r="P37" s="13">
        <v>21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140</v>
      </c>
      <c r="AA37" s="13">
        <v>1503</v>
      </c>
      <c r="AB37" s="13">
        <v>565</v>
      </c>
      <c r="AC37" s="13">
        <v>938</v>
      </c>
      <c r="AD37" s="13">
        <v>52</v>
      </c>
      <c r="AE37" s="13">
        <v>209</v>
      </c>
      <c r="AF37" s="13">
        <v>79</v>
      </c>
      <c r="AG37" s="13">
        <v>130</v>
      </c>
      <c r="AH37" s="13">
        <v>88</v>
      </c>
      <c r="AI37" s="13">
        <v>1294</v>
      </c>
      <c r="AJ37" s="13">
        <v>486</v>
      </c>
      <c r="AK37" s="13">
        <v>808</v>
      </c>
      <c r="AL37" s="13">
        <v>80</v>
      </c>
      <c r="AM37" s="13">
        <v>1148</v>
      </c>
      <c r="AN37" s="13">
        <v>447</v>
      </c>
      <c r="AO37" s="13">
        <v>701</v>
      </c>
      <c r="AP37" s="13">
        <v>8</v>
      </c>
      <c r="AQ37" s="13">
        <v>146</v>
      </c>
      <c r="AR37" s="13">
        <v>39</v>
      </c>
      <c r="AS37" s="13">
        <v>107</v>
      </c>
      <c r="AT37" s="13" t="s">
        <v>17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1</v>
      </c>
      <c r="BW37" s="13">
        <v>4</v>
      </c>
      <c r="BX37" s="13">
        <v>2</v>
      </c>
      <c r="BY37" s="13">
        <v>2</v>
      </c>
      <c r="BZ37" s="13" t="s">
        <v>17</v>
      </c>
      <c r="CA37" s="13" t="s">
        <v>17</v>
      </c>
      <c r="CB37" s="13" t="s">
        <v>17</v>
      </c>
      <c r="CC37" s="13" t="s">
        <v>17</v>
      </c>
      <c r="CD37" s="13">
        <v>1</v>
      </c>
      <c r="CE37" s="13">
        <v>4</v>
      </c>
      <c r="CF37" s="13">
        <v>2</v>
      </c>
      <c r="CG37" s="13">
        <v>2</v>
      </c>
      <c r="CH37" s="13">
        <v>1</v>
      </c>
      <c r="CI37" s="13">
        <v>4</v>
      </c>
      <c r="CJ37" s="13">
        <v>2</v>
      </c>
      <c r="CK37" s="13">
        <v>2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1</v>
      </c>
      <c r="CU37" s="13">
        <v>1</v>
      </c>
      <c r="CV37" s="13">
        <v>1</v>
      </c>
      <c r="CW37" s="13" t="s">
        <v>17</v>
      </c>
      <c r="CX37" s="13">
        <v>1</v>
      </c>
      <c r="CY37" s="13">
        <v>1</v>
      </c>
      <c r="CZ37" s="13">
        <v>1</v>
      </c>
      <c r="DA37" s="13" t="s">
        <v>17</v>
      </c>
      <c r="DB37" s="13" t="s">
        <v>17</v>
      </c>
      <c r="DC37" s="13" t="s">
        <v>17</v>
      </c>
      <c r="DD37" s="13" t="s">
        <v>17</v>
      </c>
      <c r="DE37" s="13" t="s">
        <v>17</v>
      </c>
      <c r="DF37" s="13" t="s">
        <v>17</v>
      </c>
      <c r="DG37" s="13" t="s">
        <v>17</v>
      </c>
      <c r="DH37" s="13" t="s">
        <v>17</v>
      </c>
      <c r="DI37" s="13" t="s">
        <v>17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 t="s">
        <v>17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  <c r="O38" s="13" t="s">
        <v>17</v>
      </c>
      <c r="P38" s="13" t="s">
        <v>17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119</v>
      </c>
      <c r="AA38" s="13">
        <v>1210</v>
      </c>
      <c r="AB38" s="13">
        <v>588</v>
      </c>
      <c r="AC38" s="13">
        <v>622</v>
      </c>
      <c r="AD38" s="13">
        <v>53</v>
      </c>
      <c r="AE38" s="13">
        <v>274</v>
      </c>
      <c r="AF38" s="13">
        <v>117</v>
      </c>
      <c r="AG38" s="13">
        <v>157</v>
      </c>
      <c r="AH38" s="13">
        <v>66</v>
      </c>
      <c r="AI38" s="13">
        <v>936</v>
      </c>
      <c r="AJ38" s="13">
        <v>471</v>
      </c>
      <c r="AK38" s="13">
        <v>465</v>
      </c>
      <c r="AL38" s="13">
        <v>57</v>
      </c>
      <c r="AM38" s="13">
        <v>836</v>
      </c>
      <c r="AN38" s="13">
        <v>443</v>
      </c>
      <c r="AO38" s="13">
        <v>393</v>
      </c>
      <c r="AP38" s="13">
        <v>9</v>
      </c>
      <c r="AQ38" s="13">
        <v>100</v>
      </c>
      <c r="AR38" s="13">
        <v>28</v>
      </c>
      <c r="AS38" s="13">
        <v>72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4</v>
      </c>
      <c r="BW38" s="13">
        <v>20</v>
      </c>
      <c r="BX38" s="13">
        <v>15</v>
      </c>
      <c r="BY38" s="13">
        <v>5</v>
      </c>
      <c r="BZ38" s="13">
        <v>1</v>
      </c>
      <c r="CA38" s="13">
        <v>6</v>
      </c>
      <c r="CB38" s="13">
        <v>4</v>
      </c>
      <c r="CC38" s="13">
        <v>2</v>
      </c>
      <c r="CD38" s="13">
        <v>3</v>
      </c>
      <c r="CE38" s="13">
        <v>14</v>
      </c>
      <c r="CF38" s="13">
        <v>11</v>
      </c>
      <c r="CG38" s="13">
        <v>3</v>
      </c>
      <c r="CH38" s="13">
        <v>3</v>
      </c>
      <c r="CI38" s="13">
        <v>14</v>
      </c>
      <c r="CJ38" s="13">
        <v>11</v>
      </c>
      <c r="CK38" s="13">
        <v>3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2</v>
      </c>
      <c r="CU38" s="13">
        <v>107</v>
      </c>
      <c r="CV38" s="13">
        <v>51</v>
      </c>
      <c r="CW38" s="13">
        <v>56</v>
      </c>
      <c r="CX38" s="13" t="s">
        <v>17</v>
      </c>
      <c r="CY38" s="13" t="s">
        <v>17</v>
      </c>
      <c r="CZ38" s="13" t="s">
        <v>17</v>
      </c>
      <c r="DA38" s="13" t="s">
        <v>17</v>
      </c>
      <c r="DB38" s="13">
        <v>2</v>
      </c>
      <c r="DC38" s="13">
        <v>107</v>
      </c>
      <c r="DD38" s="13">
        <v>51</v>
      </c>
      <c r="DE38" s="13">
        <v>56</v>
      </c>
      <c r="DF38" s="13">
        <v>2</v>
      </c>
      <c r="DG38" s="13">
        <v>107</v>
      </c>
      <c r="DH38" s="13">
        <v>51</v>
      </c>
      <c r="DI38" s="13">
        <v>56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12</v>
      </c>
      <c r="AA39" s="13">
        <v>45</v>
      </c>
      <c r="AB39" s="13">
        <v>15</v>
      </c>
      <c r="AC39" s="13">
        <v>30</v>
      </c>
      <c r="AD39" s="13">
        <v>5</v>
      </c>
      <c r="AE39" s="13">
        <v>7</v>
      </c>
      <c r="AF39" s="13">
        <v>2</v>
      </c>
      <c r="AG39" s="13">
        <v>5</v>
      </c>
      <c r="AH39" s="13">
        <v>7</v>
      </c>
      <c r="AI39" s="13">
        <v>38</v>
      </c>
      <c r="AJ39" s="13">
        <v>13</v>
      </c>
      <c r="AK39" s="13">
        <v>25</v>
      </c>
      <c r="AL39" s="13">
        <v>7</v>
      </c>
      <c r="AM39" s="13">
        <v>38</v>
      </c>
      <c r="AN39" s="13">
        <v>13</v>
      </c>
      <c r="AO39" s="13">
        <v>25</v>
      </c>
      <c r="AP39" s="13" t="s">
        <v>17</v>
      </c>
      <c r="AQ39" s="13" t="s">
        <v>17</v>
      </c>
      <c r="AR39" s="13" t="s">
        <v>17</v>
      </c>
      <c r="AS39" s="13" t="s">
        <v>17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 t="s">
        <v>17</v>
      </c>
      <c r="BW39" s="13" t="s">
        <v>17</v>
      </c>
      <c r="BX39" s="13" t="s">
        <v>17</v>
      </c>
      <c r="BY39" s="13" t="s">
        <v>17</v>
      </c>
      <c r="BZ39" s="13" t="s">
        <v>17</v>
      </c>
      <c r="CA39" s="13" t="s">
        <v>17</v>
      </c>
      <c r="CB39" s="13" t="s">
        <v>17</v>
      </c>
      <c r="CC39" s="13" t="s">
        <v>17</v>
      </c>
      <c r="CD39" s="13" t="s">
        <v>17</v>
      </c>
      <c r="CE39" s="13" t="s">
        <v>17</v>
      </c>
      <c r="CF39" s="13" t="s">
        <v>17</v>
      </c>
      <c r="CG39" s="13" t="s">
        <v>17</v>
      </c>
      <c r="CH39" s="13" t="s">
        <v>17</v>
      </c>
      <c r="CI39" s="13" t="s">
        <v>17</v>
      </c>
      <c r="CJ39" s="13" t="s">
        <v>17</v>
      </c>
      <c r="CK39" s="13" t="s">
        <v>17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 t="s">
        <v>17</v>
      </c>
      <c r="CU39" s="13" t="s">
        <v>17</v>
      </c>
      <c r="CV39" s="13" t="s">
        <v>17</v>
      </c>
      <c r="CW39" s="13" t="s">
        <v>17</v>
      </c>
      <c r="CX39" s="13" t="s">
        <v>17</v>
      </c>
      <c r="CY39" s="13" t="s">
        <v>17</v>
      </c>
      <c r="CZ39" s="13" t="s">
        <v>17</v>
      </c>
      <c r="DA39" s="13" t="s">
        <v>17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66</v>
      </c>
      <c r="AA40" s="14">
        <v>570</v>
      </c>
      <c r="AB40" s="14">
        <v>290</v>
      </c>
      <c r="AC40" s="14">
        <v>265</v>
      </c>
      <c r="AD40" s="14">
        <v>6</v>
      </c>
      <c r="AE40" s="14">
        <v>20</v>
      </c>
      <c r="AF40" s="14">
        <v>10</v>
      </c>
      <c r="AG40" s="14">
        <v>10</v>
      </c>
      <c r="AH40" s="14">
        <v>60</v>
      </c>
      <c r="AI40" s="14">
        <v>550</v>
      </c>
      <c r="AJ40" s="14">
        <v>280</v>
      </c>
      <c r="AK40" s="14">
        <v>255</v>
      </c>
      <c r="AL40" s="14">
        <v>59</v>
      </c>
      <c r="AM40" s="14">
        <v>547</v>
      </c>
      <c r="AN40" s="14">
        <v>278</v>
      </c>
      <c r="AO40" s="14">
        <v>254</v>
      </c>
      <c r="AP40" s="14">
        <v>1</v>
      </c>
      <c r="AQ40" s="14">
        <v>3</v>
      </c>
      <c r="AR40" s="14">
        <v>2</v>
      </c>
      <c r="AS40" s="14">
        <v>1</v>
      </c>
      <c r="AT40" s="14" t="s">
        <v>17</v>
      </c>
      <c r="AU40" s="14" t="s">
        <v>17</v>
      </c>
      <c r="AV40" s="14" t="s">
        <v>17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2</v>
      </c>
      <c r="BW40" s="14">
        <v>7</v>
      </c>
      <c r="BX40" s="14">
        <v>6</v>
      </c>
      <c r="BY40" s="14">
        <v>1</v>
      </c>
      <c r="BZ40" s="14">
        <v>1</v>
      </c>
      <c r="CA40" s="14">
        <v>4</v>
      </c>
      <c r="CB40" s="14">
        <v>3</v>
      </c>
      <c r="CC40" s="14">
        <v>1</v>
      </c>
      <c r="CD40" s="14">
        <v>1</v>
      </c>
      <c r="CE40" s="14">
        <v>3</v>
      </c>
      <c r="CF40" s="14">
        <v>3</v>
      </c>
      <c r="CG40" s="14" t="s">
        <v>17</v>
      </c>
      <c r="CH40" s="14">
        <v>1</v>
      </c>
      <c r="CI40" s="14">
        <v>3</v>
      </c>
      <c r="CJ40" s="14">
        <v>3</v>
      </c>
      <c r="CK40" s="14" t="s">
        <v>17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 t="s">
        <v>17</v>
      </c>
      <c r="CU40" s="14" t="s">
        <v>17</v>
      </c>
      <c r="CV40" s="14" t="s">
        <v>17</v>
      </c>
      <c r="CW40" s="14" t="s">
        <v>17</v>
      </c>
      <c r="CX40" s="14" t="s">
        <v>17</v>
      </c>
      <c r="CY40" s="14" t="s">
        <v>17</v>
      </c>
      <c r="CZ40" s="14" t="s">
        <v>17</v>
      </c>
      <c r="DA40" s="14" t="s">
        <v>17</v>
      </c>
      <c r="DB40" s="14" t="s">
        <v>17</v>
      </c>
      <c r="DC40" s="14" t="s">
        <v>17</v>
      </c>
      <c r="DD40" s="14" t="s">
        <v>17</v>
      </c>
      <c r="DE40" s="14" t="s">
        <v>17</v>
      </c>
      <c r="DF40" s="14" t="s">
        <v>17</v>
      </c>
      <c r="DG40" s="14" t="s">
        <v>17</v>
      </c>
      <c r="DH40" s="14" t="s">
        <v>17</v>
      </c>
      <c r="DI40" s="14" t="s">
        <v>17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42</v>
      </c>
      <c r="C49" s="15">
        <v>160</v>
      </c>
      <c r="D49" s="15">
        <v>96</v>
      </c>
      <c r="E49" s="15">
        <v>64</v>
      </c>
      <c r="F49" s="15">
        <v>1</v>
      </c>
      <c r="G49" s="15">
        <v>1</v>
      </c>
      <c r="H49" s="15" t="s">
        <v>17</v>
      </c>
      <c r="I49" s="15">
        <v>1</v>
      </c>
      <c r="J49" s="15">
        <v>40</v>
      </c>
      <c r="K49" s="15">
        <v>150</v>
      </c>
      <c r="L49" s="15">
        <v>91</v>
      </c>
      <c r="M49" s="15">
        <v>59</v>
      </c>
      <c r="N49" s="15">
        <v>38</v>
      </c>
      <c r="O49" s="15">
        <v>146</v>
      </c>
      <c r="P49" s="15">
        <v>89</v>
      </c>
      <c r="Q49" s="15">
        <v>57</v>
      </c>
      <c r="R49" s="15">
        <v>2</v>
      </c>
      <c r="S49" s="15">
        <v>4</v>
      </c>
      <c r="T49" s="15">
        <v>2</v>
      </c>
      <c r="U49" s="15">
        <v>2</v>
      </c>
      <c r="V49" s="15">
        <v>1</v>
      </c>
      <c r="W49" s="15">
        <v>9</v>
      </c>
      <c r="X49" s="15">
        <v>5</v>
      </c>
      <c r="Y49" s="15">
        <v>4</v>
      </c>
      <c r="Z49" s="15">
        <v>146</v>
      </c>
      <c r="AA49" s="15">
        <v>2839</v>
      </c>
      <c r="AB49" s="15">
        <v>2209</v>
      </c>
      <c r="AC49" s="15">
        <v>630</v>
      </c>
      <c r="AD49" s="15">
        <v>68</v>
      </c>
      <c r="AE49" s="15">
        <v>97</v>
      </c>
      <c r="AF49" s="15">
        <v>73</v>
      </c>
      <c r="AG49" s="15">
        <v>24</v>
      </c>
      <c r="AH49" s="15">
        <v>78</v>
      </c>
      <c r="AI49" s="15">
        <v>2742</v>
      </c>
      <c r="AJ49" s="15">
        <v>2136</v>
      </c>
      <c r="AK49" s="15">
        <v>606</v>
      </c>
      <c r="AL49" s="15">
        <v>76</v>
      </c>
      <c r="AM49" s="15">
        <v>2711</v>
      </c>
      <c r="AN49" s="15">
        <v>2107</v>
      </c>
      <c r="AO49" s="15">
        <v>604</v>
      </c>
      <c r="AP49" s="15">
        <v>2</v>
      </c>
      <c r="AQ49" s="15">
        <v>31</v>
      </c>
      <c r="AR49" s="15">
        <v>29</v>
      </c>
      <c r="AS49" s="15">
        <v>2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1457</v>
      </c>
      <c r="AY49" s="15">
        <v>12816</v>
      </c>
      <c r="AZ49" s="15">
        <v>5108</v>
      </c>
      <c r="BA49" s="15">
        <v>7680</v>
      </c>
      <c r="BB49" s="15">
        <v>390</v>
      </c>
      <c r="BC49" s="15">
        <v>1514</v>
      </c>
      <c r="BD49" s="15">
        <v>697</v>
      </c>
      <c r="BE49" s="15">
        <v>817</v>
      </c>
      <c r="BF49" s="15">
        <v>1066</v>
      </c>
      <c r="BG49" s="15">
        <v>11297</v>
      </c>
      <c r="BH49" s="15">
        <v>4411</v>
      </c>
      <c r="BI49" s="15">
        <v>6858</v>
      </c>
      <c r="BJ49" s="15">
        <v>1040</v>
      </c>
      <c r="BK49" s="15">
        <v>10646</v>
      </c>
      <c r="BL49" s="15">
        <v>4154</v>
      </c>
      <c r="BM49" s="15">
        <v>6464</v>
      </c>
      <c r="BN49" s="15">
        <v>26</v>
      </c>
      <c r="BO49" s="15">
        <v>651</v>
      </c>
      <c r="BP49" s="15">
        <v>257</v>
      </c>
      <c r="BQ49" s="15">
        <v>394</v>
      </c>
      <c r="BR49" s="15">
        <v>1</v>
      </c>
      <c r="BS49" s="15">
        <v>5</v>
      </c>
      <c r="BT49" s="15" t="s">
        <v>17</v>
      </c>
      <c r="BU49" s="15">
        <v>5</v>
      </c>
      <c r="BV49" s="15">
        <v>68</v>
      </c>
      <c r="BW49" s="15">
        <v>642</v>
      </c>
      <c r="BX49" s="15">
        <v>273</v>
      </c>
      <c r="BY49" s="15">
        <v>369</v>
      </c>
      <c r="BZ49" s="15">
        <v>7</v>
      </c>
      <c r="CA49" s="15">
        <v>11</v>
      </c>
      <c r="CB49" s="15">
        <v>7</v>
      </c>
      <c r="CC49" s="15">
        <v>4</v>
      </c>
      <c r="CD49" s="15">
        <v>61</v>
      </c>
      <c r="CE49" s="15">
        <v>631</v>
      </c>
      <c r="CF49" s="15">
        <v>266</v>
      </c>
      <c r="CG49" s="15">
        <v>365</v>
      </c>
      <c r="CH49" s="15">
        <v>47</v>
      </c>
      <c r="CI49" s="15">
        <v>515</v>
      </c>
      <c r="CJ49" s="15">
        <v>198</v>
      </c>
      <c r="CK49" s="15">
        <v>317</v>
      </c>
      <c r="CL49" s="15">
        <v>14</v>
      </c>
      <c r="CM49" s="15">
        <v>116</v>
      </c>
      <c r="CN49" s="15">
        <v>68</v>
      </c>
      <c r="CO49" s="15">
        <v>48</v>
      </c>
      <c r="CP49" s="15" t="s">
        <v>17</v>
      </c>
      <c r="CQ49" s="15" t="s">
        <v>17</v>
      </c>
      <c r="CR49" s="15" t="s">
        <v>17</v>
      </c>
      <c r="CS49" s="15" t="s">
        <v>17</v>
      </c>
      <c r="CT49" s="15">
        <v>353</v>
      </c>
      <c r="CU49" s="15">
        <v>1106</v>
      </c>
      <c r="CV49" s="15">
        <v>605</v>
      </c>
      <c r="CW49" s="15">
        <v>501</v>
      </c>
      <c r="CX49" s="15">
        <v>96</v>
      </c>
      <c r="CY49" s="15">
        <v>161</v>
      </c>
      <c r="CZ49" s="15">
        <v>87</v>
      </c>
      <c r="DA49" s="15">
        <v>74</v>
      </c>
      <c r="DB49" s="15">
        <v>256</v>
      </c>
      <c r="DC49" s="15">
        <v>944</v>
      </c>
      <c r="DD49" s="15">
        <v>517</v>
      </c>
      <c r="DE49" s="15">
        <v>427</v>
      </c>
      <c r="DF49" s="15">
        <v>250</v>
      </c>
      <c r="DG49" s="15">
        <v>873</v>
      </c>
      <c r="DH49" s="15">
        <v>482</v>
      </c>
      <c r="DI49" s="15">
        <v>391</v>
      </c>
      <c r="DJ49" s="15">
        <v>6</v>
      </c>
      <c r="DK49" s="15">
        <v>71</v>
      </c>
      <c r="DL49" s="15">
        <v>35</v>
      </c>
      <c r="DM49" s="15">
        <v>36</v>
      </c>
      <c r="DN49" s="15">
        <v>1</v>
      </c>
      <c r="DO49" s="15">
        <v>1</v>
      </c>
      <c r="DP49" s="15">
        <v>1</v>
      </c>
      <c r="DQ49" s="15" t="s">
        <v>17</v>
      </c>
      <c r="DR49" s="15">
        <v>148</v>
      </c>
      <c r="DS49" s="15">
        <v>556</v>
      </c>
      <c r="DT49" s="15">
        <v>328</v>
      </c>
      <c r="DU49" s="15">
        <v>228</v>
      </c>
      <c r="DV49" s="15">
        <v>55</v>
      </c>
      <c r="DW49" s="15">
        <v>121</v>
      </c>
      <c r="DX49" s="15">
        <v>60</v>
      </c>
      <c r="DY49" s="15">
        <v>61</v>
      </c>
      <c r="DZ49" s="15">
        <v>93</v>
      </c>
      <c r="EA49" s="15">
        <v>435</v>
      </c>
      <c r="EB49" s="15">
        <v>268</v>
      </c>
      <c r="EC49" s="15">
        <v>167</v>
      </c>
      <c r="ED49" s="15">
        <v>90</v>
      </c>
      <c r="EE49" s="15">
        <v>425</v>
      </c>
      <c r="EF49" s="15">
        <v>259</v>
      </c>
      <c r="EG49" s="15">
        <v>166</v>
      </c>
      <c r="EH49" s="15">
        <v>3</v>
      </c>
      <c r="EI49" s="15">
        <v>10</v>
      </c>
      <c r="EJ49" s="15">
        <v>9</v>
      </c>
      <c r="EK49" s="15">
        <v>1</v>
      </c>
      <c r="EL49" s="15" t="s">
        <v>17</v>
      </c>
      <c r="EM49" s="15" t="s">
        <v>17</v>
      </c>
      <c r="EN49" s="15" t="s">
        <v>17</v>
      </c>
      <c r="EO49" s="13" t="s">
        <v>17</v>
      </c>
    </row>
    <row r="50" spans="1:145" ht="15" customHeight="1">
      <c r="A50" s="9" t="s">
        <v>18</v>
      </c>
      <c r="B50" s="8" t="s">
        <v>17</v>
      </c>
      <c r="C50" s="13" t="s">
        <v>17</v>
      </c>
      <c r="D50" s="13" t="s">
        <v>17</v>
      </c>
      <c r="E50" s="13" t="s">
        <v>17</v>
      </c>
      <c r="F50" s="13" t="s">
        <v>17</v>
      </c>
      <c r="G50" s="13" t="s">
        <v>17</v>
      </c>
      <c r="H50" s="13" t="s">
        <v>17</v>
      </c>
      <c r="I50" s="13" t="s">
        <v>17</v>
      </c>
      <c r="J50" s="13" t="s">
        <v>17</v>
      </c>
      <c r="K50" s="13" t="s">
        <v>17</v>
      </c>
      <c r="L50" s="13" t="s">
        <v>17</v>
      </c>
      <c r="M50" s="13" t="s">
        <v>17</v>
      </c>
      <c r="N50" s="13" t="s">
        <v>17</v>
      </c>
      <c r="O50" s="13" t="s">
        <v>17</v>
      </c>
      <c r="P50" s="13" t="s">
        <v>17</v>
      </c>
      <c r="Q50" s="13" t="s">
        <v>17</v>
      </c>
      <c r="R50" s="13" t="s">
        <v>17</v>
      </c>
      <c r="S50" s="13" t="s">
        <v>17</v>
      </c>
      <c r="T50" s="13" t="s">
        <v>17</v>
      </c>
      <c r="U50" s="13" t="s">
        <v>17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48</v>
      </c>
      <c r="AA50" s="13">
        <v>690</v>
      </c>
      <c r="AB50" s="13">
        <v>659</v>
      </c>
      <c r="AC50" s="13">
        <v>31</v>
      </c>
      <c r="AD50" s="13">
        <v>24</v>
      </c>
      <c r="AE50" s="13">
        <v>33</v>
      </c>
      <c r="AF50" s="13">
        <v>24</v>
      </c>
      <c r="AG50" s="13">
        <v>9</v>
      </c>
      <c r="AH50" s="13">
        <v>24</v>
      </c>
      <c r="AI50" s="13">
        <v>657</v>
      </c>
      <c r="AJ50" s="13">
        <v>635</v>
      </c>
      <c r="AK50" s="13">
        <v>22</v>
      </c>
      <c r="AL50" s="13">
        <v>22</v>
      </c>
      <c r="AM50" s="13">
        <v>626</v>
      </c>
      <c r="AN50" s="13">
        <v>606</v>
      </c>
      <c r="AO50" s="13">
        <v>20</v>
      </c>
      <c r="AP50" s="13">
        <v>2</v>
      </c>
      <c r="AQ50" s="13">
        <v>31</v>
      </c>
      <c r="AR50" s="13">
        <v>29</v>
      </c>
      <c r="AS50" s="13">
        <v>2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352</v>
      </c>
      <c r="AY50" s="13">
        <v>2178</v>
      </c>
      <c r="AZ50" s="13">
        <v>983</v>
      </c>
      <c r="BA50" s="13">
        <v>1195</v>
      </c>
      <c r="BB50" s="13">
        <v>168</v>
      </c>
      <c r="BC50" s="13">
        <v>424</v>
      </c>
      <c r="BD50" s="13">
        <v>214</v>
      </c>
      <c r="BE50" s="13">
        <v>210</v>
      </c>
      <c r="BF50" s="13">
        <v>184</v>
      </c>
      <c r="BG50" s="13">
        <v>1754</v>
      </c>
      <c r="BH50" s="13">
        <v>769</v>
      </c>
      <c r="BI50" s="13">
        <v>985</v>
      </c>
      <c r="BJ50" s="13">
        <v>174</v>
      </c>
      <c r="BK50" s="13">
        <v>1500</v>
      </c>
      <c r="BL50" s="13">
        <v>669</v>
      </c>
      <c r="BM50" s="13">
        <v>831</v>
      </c>
      <c r="BN50" s="13">
        <v>10</v>
      </c>
      <c r="BO50" s="13">
        <v>254</v>
      </c>
      <c r="BP50" s="13">
        <v>100</v>
      </c>
      <c r="BQ50" s="13">
        <v>154</v>
      </c>
      <c r="BR50" s="13" t="s">
        <v>17</v>
      </c>
      <c r="BS50" s="13" t="s">
        <v>17</v>
      </c>
      <c r="BT50" s="13" t="s">
        <v>17</v>
      </c>
      <c r="BU50" s="13" t="s">
        <v>17</v>
      </c>
      <c r="BV50" s="13">
        <v>13</v>
      </c>
      <c r="BW50" s="13">
        <v>104</v>
      </c>
      <c r="BX50" s="13">
        <v>39</v>
      </c>
      <c r="BY50" s="13">
        <v>65</v>
      </c>
      <c r="BZ50" s="13">
        <v>2</v>
      </c>
      <c r="CA50" s="13">
        <v>4</v>
      </c>
      <c r="CB50" s="13">
        <v>2</v>
      </c>
      <c r="CC50" s="13">
        <v>2</v>
      </c>
      <c r="CD50" s="13">
        <v>11</v>
      </c>
      <c r="CE50" s="13">
        <v>100</v>
      </c>
      <c r="CF50" s="13">
        <v>37</v>
      </c>
      <c r="CG50" s="13">
        <v>63</v>
      </c>
      <c r="CH50" s="13">
        <v>4</v>
      </c>
      <c r="CI50" s="13">
        <v>46</v>
      </c>
      <c r="CJ50" s="13">
        <v>7</v>
      </c>
      <c r="CK50" s="13">
        <v>39</v>
      </c>
      <c r="CL50" s="13">
        <v>7</v>
      </c>
      <c r="CM50" s="13">
        <v>54</v>
      </c>
      <c r="CN50" s="13">
        <v>30</v>
      </c>
      <c r="CO50" s="13">
        <v>24</v>
      </c>
      <c r="CP50" s="13" t="s">
        <v>17</v>
      </c>
      <c r="CQ50" s="13" t="s">
        <v>17</v>
      </c>
      <c r="CR50" s="13" t="s">
        <v>17</v>
      </c>
      <c r="CS50" s="13" t="s">
        <v>17</v>
      </c>
      <c r="CT50" s="13">
        <v>107</v>
      </c>
      <c r="CU50" s="13">
        <v>263</v>
      </c>
      <c r="CV50" s="13">
        <v>153</v>
      </c>
      <c r="CW50" s="13">
        <v>110</v>
      </c>
      <c r="CX50" s="13">
        <v>40</v>
      </c>
      <c r="CY50" s="13">
        <v>61</v>
      </c>
      <c r="CZ50" s="13">
        <v>36</v>
      </c>
      <c r="DA50" s="13">
        <v>25</v>
      </c>
      <c r="DB50" s="13">
        <v>67</v>
      </c>
      <c r="DC50" s="13">
        <v>202</v>
      </c>
      <c r="DD50" s="13">
        <v>117</v>
      </c>
      <c r="DE50" s="13">
        <v>85</v>
      </c>
      <c r="DF50" s="13">
        <v>65</v>
      </c>
      <c r="DG50" s="13">
        <v>200</v>
      </c>
      <c r="DH50" s="13">
        <v>115</v>
      </c>
      <c r="DI50" s="13">
        <v>85</v>
      </c>
      <c r="DJ50" s="13">
        <v>2</v>
      </c>
      <c r="DK50" s="13">
        <v>2</v>
      </c>
      <c r="DL50" s="13">
        <v>2</v>
      </c>
      <c r="DM50" s="13" t="s">
        <v>17</v>
      </c>
      <c r="DN50" s="13" t="s">
        <v>17</v>
      </c>
      <c r="DO50" s="13" t="s">
        <v>17</v>
      </c>
      <c r="DP50" s="13" t="s">
        <v>17</v>
      </c>
      <c r="DQ50" s="13" t="s">
        <v>17</v>
      </c>
      <c r="DR50" s="13">
        <v>22</v>
      </c>
      <c r="DS50" s="13">
        <v>59</v>
      </c>
      <c r="DT50" s="13">
        <v>35</v>
      </c>
      <c r="DU50" s="13">
        <v>24</v>
      </c>
      <c r="DV50" s="13">
        <v>14</v>
      </c>
      <c r="DW50" s="13">
        <v>24</v>
      </c>
      <c r="DX50" s="13">
        <v>13</v>
      </c>
      <c r="DY50" s="13">
        <v>11</v>
      </c>
      <c r="DZ50" s="13">
        <v>8</v>
      </c>
      <c r="EA50" s="13">
        <v>35</v>
      </c>
      <c r="EB50" s="13">
        <v>22</v>
      </c>
      <c r="EC50" s="13">
        <v>13</v>
      </c>
      <c r="ED50" s="13">
        <v>8</v>
      </c>
      <c r="EE50" s="13">
        <v>35</v>
      </c>
      <c r="EF50" s="13">
        <v>22</v>
      </c>
      <c r="EG50" s="13">
        <v>13</v>
      </c>
      <c r="EH50" s="13" t="s">
        <v>17</v>
      </c>
      <c r="EI50" s="13" t="s">
        <v>17</v>
      </c>
      <c r="EJ50" s="13" t="s">
        <v>17</v>
      </c>
      <c r="EK50" s="13" t="s">
        <v>17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7</v>
      </c>
      <c r="C51" s="13">
        <v>29</v>
      </c>
      <c r="D51" s="13">
        <v>19</v>
      </c>
      <c r="E51" s="13">
        <v>10</v>
      </c>
      <c r="F51" s="13" t="s">
        <v>17</v>
      </c>
      <c r="G51" s="13" t="s">
        <v>17</v>
      </c>
      <c r="H51" s="13" t="s">
        <v>17</v>
      </c>
      <c r="I51" s="13" t="s">
        <v>17</v>
      </c>
      <c r="J51" s="13">
        <v>7</v>
      </c>
      <c r="K51" s="13">
        <v>29</v>
      </c>
      <c r="L51" s="13">
        <v>19</v>
      </c>
      <c r="M51" s="13">
        <v>10</v>
      </c>
      <c r="N51" s="13">
        <v>7</v>
      </c>
      <c r="O51" s="13">
        <v>29</v>
      </c>
      <c r="P51" s="13">
        <v>19</v>
      </c>
      <c r="Q51" s="13">
        <v>10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36</v>
      </c>
      <c r="AA51" s="13">
        <v>374</v>
      </c>
      <c r="AB51" s="13">
        <v>321</v>
      </c>
      <c r="AC51" s="13">
        <v>53</v>
      </c>
      <c r="AD51" s="13">
        <v>25</v>
      </c>
      <c r="AE51" s="13">
        <v>36</v>
      </c>
      <c r="AF51" s="13">
        <v>25</v>
      </c>
      <c r="AG51" s="13">
        <v>11</v>
      </c>
      <c r="AH51" s="13">
        <v>11</v>
      </c>
      <c r="AI51" s="13">
        <v>338</v>
      </c>
      <c r="AJ51" s="13">
        <v>296</v>
      </c>
      <c r="AK51" s="13">
        <v>42</v>
      </c>
      <c r="AL51" s="13">
        <v>11</v>
      </c>
      <c r="AM51" s="13">
        <v>338</v>
      </c>
      <c r="AN51" s="13">
        <v>296</v>
      </c>
      <c r="AO51" s="13">
        <v>42</v>
      </c>
      <c r="AP51" s="13" t="s">
        <v>17</v>
      </c>
      <c r="AQ51" s="13" t="s">
        <v>17</v>
      </c>
      <c r="AR51" s="13" t="s">
        <v>17</v>
      </c>
      <c r="AS51" s="13" t="s">
        <v>17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212</v>
      </c>
      <c r="AY51" s="13">
        <v>2235</v>
      </c>
      <c r="AZ51" s="13">
        <v>886</v>
      </c>
      <c r="BA51" s="13">
        <v>1349</v>
      </c>
      <c r="BB51" s="13">
        <v>54</v>
      </c>
      <c r="BC51" s="13">
        <v>146</v>
      </c>
      <c r="BD51" s="13">
        <v>66</v>
      </c>
      <c r="BE51" s="13">
        <v>80</v>
      </c>
      <c r="BF51" s="13">
        <v>158</v>
      </c>
      <c r="BG51" s="13">
        <v>2089</v>
      </c>
      <c r="BH51" s="13">
        <v>820</v>
      </c>
      <c r="BI51" s="13">
        <v>1269</v>
      </c>
      <c r="BJ51" s="13">
        <v>154</v>
      </c>
      <c r="BK51" s="13">
        <v>1871</v>
      </c>
      <c r="BL51" s="13">
        <v>759</v>
      </c>
      <c r="BM51" s="13">
        <v>1112</v>
      </c>
      <c r="BN51" s="13">
        <v>4</v>
      </c>
      <c r="BO51" s="13">
        <v>218</v>
      </c>
      <c r="BP51" s="13">
        <v>61</v>
      </c>
      <c r="BQ51" s="13">
        <v>157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15</v>
      </c>
      <c r="BW51" s="13">
        <v>104</v>
      </c>
      <c r="BX51" s="13">
        <v>49</v>
      </c>
      <c r="BY51" s="13">
        <v>55</v>
      </c>
      <c r="BZ51" s="13">
        <v>1</v>
      </c>
      <c r="CA51" s="13">
        <v>1</v>
      </c>
      <c r="CB51" s="13">
        <v>1</v>
      </c>
      <c r="CC51" s="13" t="s">
        <v>17</v>
      </c>
      <c r="CD51" s="13">
        <v>14</v>
      </c>
      <c r="CE51" s="13">
        <v>103</v>
      </c>
      <c r="CF51" s="13">
        <v>48</v>
      </c>
      <c r="CG51" s="13">
        <v>55</v>
      </c>
      <c r="CH51" s="13">
        <v>11</v>
      </c>
      <c r="CI51" s="13">
        <v>71</v>
      </c>
      <c r="CJ51" s="13">
        <v>26</v>
      </c>
      <c r="CK51" s="13">
        <v>45</v>
      </c>
      <c r="CL51" s="13">
        <v>3</v>
      </c>
      <c r="CM51" s="13">
        <v>32</v>
      </c>
      <c r="CN51" s="13">
        <v>22</v>
      </c>
      <c r="CO51" s="13">
        <v>10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83</v>
      </c>
      <c r="CU51" s="13">
        <v>253</v>
      </c>
      <c r="CV51" s="13">
        <v>142</v>
      </c>
      <c r="CW51" s="13">
        <v>111</v>
      </c>
      <c r="CX51" s="13">
        <v>23</v>
      </c>
      <c r="CY51" s="13">
        <v>42</v>
      </c>
      <c r="CZ51" s="13">
        <v>20</v>
      </c>
      <c r="DA51" s="13">
        <v>22</v>
      </c>
      <c r="DB51" s="13">
        <v>59</v>
      </c>
      <c r="DC51" s="13">
        <v>210</v>
      </c>
      <c r="DD51" s="13">
        <v>121</v>
      </c>
      <c r="DE51" s="13">
        <v>89</v>
      </c>
      <c r="DF51" s="13">
        <v>57</v>
      </c>
      <c r="DG51" s="13">
        <v>184</v>
      </c>
      <c r="DH51" s="13">
        <v>98</v>
      </c>
      <c r="DI51" s="13">
        <v>86</v>
      </c>
      <c r="DJ51" s="13">
        <v>2</v>
      </c>
      <c r="DK51" s="13">
        <v>26</v>
      </c>
      <c r="DL51" s="13">
        <v>23</v>
      </c>
      <c r="DM51" s="13">
        <v>3</v>
      </c>
      <c r="DN51" s="13">
        <v>1</v>
      </c>
      <c r="DO51" s="13">
        <v>1</v>
      </c>
      <c r="DP51" s="13">
        <v>1</v>
      </c>
      <c r="DQ51" s="13" t="s">
        <v>17</v>
      </c>
      <c r="DR51" s="13">
        <v>30</v>
      </c>
      <c r="DS51" s="13">
        <v>122</v>
      </c>
      <c r="DT51" s="13">
        <v>61</v>
      </c>
      <c r="DU51" s="13">
        <v>61</v>
      </c>
      <c r="DV51" s="13">
        <v>14</v>
      </c>
      <c r="DW51" s="13">
        <v>32</v>
      </c>
      <c r="DX51" s="13">
        <v>16</v>
      </c>
      <c r="DY51" s="13">
        <v>16</v>
      </c>
      <c r="DZ51" s="13">
        <v>16</v>
      </c>
      <c r="EA51" s="13">
        <v>90</v>
      </c>
      <c r="EB51" s="13">
        <v>45</v>
      </c>
      <c r="EC51" s="13">
        <v>45</v>
      </c>
      <c r="ED51" s="13">
        <v>16</v>
      </c>
      <c r="EE51" s="13">
        <v>90</v>
      </c>
      <c r="EF51" s="13">
        <v>45</v>
      </c>
      <c r="EG51" s="13">
        <v>45</v>
      </c>
      <c r="EH51" s="13" t="s">
        <v>17</v>
      </c>
      <c r="EI51" s="13" t="s">
        <v>17</v>
      </c>
      <c r="EJ51" s="13" t="s">
        <v>17</v>
      </c>
      <c r="EK51" s="13" t="s">
        <v>17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15</v>
      </c>
      <c r="C52" s="13">
        <v>50</v>
      </c>
      <c r="D52" s="13">
        <v>25</v>
      </c>
      <c r="E52" s="13">
        <v>25</v>
      </c>
      <c r="F52" s="13" t="s">
        <v>17</v>
      </c>
      <c r="G52" s="13" t="s">
        <v>17</v>
      </c>
      <c r="H52" s="13" t="s">
        <v>17</v>
      </c>
      <c r="I52" s="13" t="s">
        <v>17</v>
      </c>
      <c r="J52" s="13">
        <v>14</v>
      </c>
      <c r="K52" s="13">
        <v>41</v>
      </c>
      <c r="L52" s="13">
        <v>20</v>
      </c>
      <c r="M52" s="13">
        <v>21</v>
      </c>
      <c r="N52" s="13">
        <v>14</v>
      </c>
      <c r="O52" s="13">
        <v>41</v>
      </c>
      <c r="P52" s="13">
        <v>20</v>
      </c>
      <c r="Q52" s="13">
        <v>21</v>
      </c>
      <c r="R52" s="13" t="s">
        <v>17</v>
      </c>
      <c r="S52" s="13" t="s">
        <v>17</v>
      </c>
      <c r="T52" s="13" t="s">
        <v>17</v>
      </c>
      <c r="U52" s="13" t="s">
        <v>17</v>
      </c>
      <c r="V52" s="13">
        <v>1</v>
      </c>
      <c r="W52" s="13">
        <v>9</v>
      </c>
      <c r="X52" s="13">
        <v>5</v>
      </c>
      <c r="Y52" s="13">
        <v>4</v>
      </c>
      <c r="Z52" s="13">
        <v>33</v>
      </c>
      <c r="AA52" s="13">
        <v>525</v>
      </c>
      <c r="AB52" s="13">
        <v>439</v>
      </c>
      <c r="AC52" s="13">
        <v>86</v>
      </c>
      <c r="AD52" s="13">
        <v>14</v>
      </c>
      <c r="AE52" s="13">
        <v>18</v>
      </c>
      <c r="AF52" s="13">
        <v>15</v>
      </c>
      <c r="AG52" s="13">
        <v>3</v>
      </c>
      <c r="AH52" s="13">
        <v>19</v>
      </c>
      <c r="AI52" s="13">
        <v>507</v>
      </c>
      <c r="AJ52" s="13">
        <v>424</v>
      </c>
      <c r="AK52" s="13">
        <v>83</v>
      </c>
      <c r="AL52" s="13">
        <v>19</v>
      </c>
      <c r="AM52" s="13">
        <v>507</v>
      </c>
      <c r="AN52" s="13">
        <v>424</v>
      </c>
      <c r="AO52" s="13">
        <v>83</v>
      </c>
      <c r="AP52" s="13" t="s">
        <v>17</v>
      </c>
      <c r="AQ52" s="13" t="s">
        <v>17</v>
      </c>
      <c r="AR52" s="13" t="s">
        <v>17</v>
      </c>
      <c r="AS52" s="13" t="s">
        <v>17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362</v>
      </c>
      <c r="AY52" s="13">
        <v>3535</v>
      </c>
      <c r="AZ52" s="13">
        <v>1412</v>
      </c>
      <c r="BA52" s="13">
        <v>2110</v>
      </c>
      <c r="BB52" s="13">
        <v>87</v>
      </c>
      <c r="BC52" s="13">
        <v>424</v>
      </c>
      <c r="BD52" s="13">
        <v>179</v>
      </c>
      <c r="BE52" s="13">
        <v>245</v>
      </c>
      <c r="BF52" s="13">
        <v>274</v>
      </c>
      <c r="BG52" s="13">
        <v>3106</v>
      </c>
      <c r="BH52" s="13">
        <v>1233</v>
      </c>
      <c r="BI52" s="13">
        <v>1860</v>
      </c>
      <c r="BJ52" s="13">
        <v>267</v>
      </c>
      <c r="BK52" s="13">
        <v>3027</v>
      </c>
      <c r="BL52" s="13">
        <v>1211</v>
      </c>
      <c r="BM52" s="13">
        <v>1803</v>
      </c>
      <c r="BN52" s="13">
        <v>7</v>
      </c>
      <c r="BO52" s="13">
        <v>79</v>
      </c>
      <c r="BP52" s="13">
        <v>22</v>
      </c>
      <c r="BQ52" s="13">
        <v>57</v>
      </c>
      <c r="BR52" s="13">
        <v>1</v>
      </c>
      <c r="BS52" s="13">
        <v>5</v>
      </c>
      <c r="BT52" s="13" t="s">
        <v>17</v>
      </c>
      <c r="BU52" s="13">
        <v>5</v>
      </c>
      <c r="BV52" s="13">
        <v>24</v>
      </c>
      <c r="BW52" s="13">
        <v>278</v>
      </c>
      <c r="BX52" s="13">
        <v>59</v>
      </c>
      <c r="BY52" s="13">
        <v>219</v>
      </c>
      <c r="BZ52" s="13">
        <v>3</v>
      </c>
      <c r="CA52" s="13">
        <v>4</v>
      </c>
      <c r="CB52" s="13">
        <v>3</v>
      </c>
      <c r="CC52" s="13">
        <v>1</v>
      </c>
      <c r="CD52" s="13">
        <v>21</v>
      </c>
      <c r="CE52" s="13">
        <v>274</v>
      </c>
      <c r="CF52" s="13">
        <v>56</v>
      </c>
      <c r="CG52" s="13">
        <v>218</v>
      </c>
      <c r="CH52" s="13">
        <v>18</v>
      </c>
      <c r="CI52" s="13">
        <v>250</v>
      </c>
      <c r="CJ52" s="13">
        <v>43</v>
      </c>
      <c r="CK52" s="13">
        <v>207</v>
      </c>
      <c r="CL52" s="13">
        <v>3</v>
      </c>
      <c r="CM52" s="13">
        <v>24</v>
      </c>
      <c r="CN52" s="13">
        <v>13</v>
      </c>
      <c r="CO52" s="13">
        <v>11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110</v>
      </c>
      <c r="CU52" s="13">
        <v>352</v>
      </c>
      <c r="CV52" s="13">
        <v>191</v>
      </c>
      <c r="CW52" s="13">
        <v>161</v>
      </c>
      <c r="CX52" s="13">
        <v>24</v>
      </c>
      <c r="CY52" s="13">
        <v>40</v>
      </c>
      <c r="CZ52" s="13">
        <v>21</v>
      </c>
      <c r="DA52" s="13">
        <v>19</v>
      </c>
      <c r="DB52" s="13">
        <v>86</v>
      </c>
      <c r="DC52" s="13">
        <v>312</v>
      </c>
      <c r="DD52" s="13">
        <v>170</v>
      </c>
      <c r="DE52" s="13">
        <v>142</v>
      </c>
      <c r="DF52" s="13">
        <v>85</v>
      </c>
      <c r="DG52" s="13">
        <v>308</v>
      </c>
      <c r="DH52" s="13">
        <v>166</v>
      </c>
      <c r="DI52" s="13">
        <v>142</v>
      </c>
      <c r="DJ52" s="13">
        <v>1</v>
      </c>
      <c r="DK52" s="13">
        <v>4</v>
      </c>
      <c r="DL52" s="13">
        <v>4</v>
      </c>
      <c r="DM52" s="13" t="s">
        <v>17</v>
      </c>
      <c r="DN52" s="13" t="s">
        <v>17</v>
      </c>
      <c r="DO52" s="13" t="s">
        <v>17</v>
      </c>
      <c r="DP52" s="13" t="s">
        <v>17</v>
      </c>
      <c r="DQ52" s="13" t="s">
        <v>17</v>
      </c>
      <c r="DR52" s="13">
        <v>52</v>
      </c>
      <c r="DS52" s="13">
        <v>234</v>
      </c>
      <c r="DT52" s="13">
        <v>152</v>
      </c>
      <c r="DU52" s="13">
        <v>82</v>
      </c>
      <c r="DV52" s="13">
        <v>18</v>
      </c>
      <c r="DW52" s="13">
        <v>46</v>
      </c>
      <c r="DX52" s="13">
        <v>21</v>
      </c>
      <c r="DY52" s="13">
        <v>25</v>
      </c>
      <c r="DZ52" s="13">
        <v>34</v>
      </c>
      <c r="EA52" s="13">
        <v>188</v>
      </c>
      <c r="EB52" s="13">
        <v>131</v>
      </c>
      <c r="EC52" s="13">
        <v>57</v>
      </c>
      <c r="ED52" s="13">
        <v>33</v>
      </c>
      <c r="EE52" s="13">
        <v>182</v>
      </c>
      <c r="EF52" s="13">
        <v>126</v>
      </c>
      <c r="EG52" s="13">
        <v>56</v>
      </c>
      <c r="EH52" s="13">
        <v>1</v>
      </c>
      <c r="EI52" s="13">
        <v>6</v>
      </c>
      <c r="EJ52" s="13">
        <v>5</v>
      </c>
      <c r="EK52" s="13">
        <v>1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3</v>
      </c>
      <c r="C53" s="13">
        <v>6</v>
      </c>
      <c r="D53" s="13">
        <v>5</v>
      </c>
      <c r="E53" s="13">
        <v>1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3</v>
      </c>
      <c r="K53" s="13">
        <v>6</v>
      </c>
      <c r="L53" s="13">
        <v>5</v>
      </c>
      <c r="M53" s="13">
        <v>1</v>
      </c>
      <c r="N53" s="13">
        <v>3</v>
      </c>
      <c r="O53" s="13">
        <v>6</v>
      </c>
      <c r="P53" s="13">
        <v>5</v>
      </c>
      <c r="Q53" s="13">
        <v>1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6</v>
      </c>
      <c r="AA53" s="13">
        <v>126</v>
      </c>
      <c r="AB53" s="13">
        <v>101</v>
      </c>
      <c r="AC53" s="13">
        <v>25</v>
      </c>
      <c r="AD53" s="13">
        <v>1</v>
      </c>
      <c r="AE53" s="13">
        <v>1</v>
      </c>
      <c r="AF53" s="13">
        <v>1</v>
      </c>
      <c r="AG53" s="13" t="s">
        <v>17</v>
      </c>
      <c r="AH53" s="13">
        <v>5</v>
      </c>
      <c r="AI53" s="13">
        <v>125</v>
      </c>
      <c r="AJ53" s="13">
        <v>100</v>
      </c>
      <c r="AK53" s="13">
        <v>25</v>
      </c>
      <c r="AL53" s="13">
        <v>5</v>
      </c>
      <c r="AM53" s="13">
        <v>125</v>
      </c>
      <c r="AN53" s="13">
        <v>100</v>
      </c>
      <c r="AO53" s="13">
        <v>25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55</v>
      </c>
      <c r="AY53" s="13">
        <v>660</v>
      </c>
      <c r="AZ53" s="13">
        <v>240</v>
      </c>
      <c r="BA53" s="13">
        <v>420</v>
      </c>
      <c r="BB53" s="13">
        <v>9</v>
      </c>
      <c r="BC53" s="13">
        <v>83</v>
      </c>
      <c r="BD53" s="13">
        <v>33</v>
      </c>
      <c r="BE53" s="13">
        <v>50</v>
      </c>
      <c r="BF53" s="13">
        <v>46</v>
      </c>
      <c r="BG53" s="13">
        <v>577</v>
      </c>
      <c r="BH53" s="13">
        <v>207</v>
      </c>
      <c r="BI53" s="13">
        <v>370</v>
      </c>
      <c r="BJ53" s="13">
        <v>46</v>
      </c>
      <c r="BK53" s="13">
        <v>577</v>
      </c>
      <c r="BL53" s="13">
        <v>207</v>
      </c>
      <c r="BM53" s="13">
        <v>370</v>
      </c>
      <c r="BN53" s="13" t="s">
        <v>17</v>
      </c>
      <c r="BO53" s="13" t="s">
        <v>17</v>
      </c>
      <c r="BP53" s="13" t="s">
        <v>17</v>
      </c>
      <c r="BQ53" s="13" t="s">
        <v>17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1</v>
      </c>
      <c r="BW53" s="13">
        <v>5</v>
      </c>
      <c r="BX53" s="13">
        <v>4</v>
      </c>
      <c r="BY53" s="13">
        <v>1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1</v>
      </c>
      <c r="CE53" s="13">
        <v>5</v>
      </c>
      <c r="CF53" s="13">
        <v>4</v>
      </c>
      <c r="CG53" s="13">
        <v>1</v>
      </c>
      <c r="CH53" s="13">
        <v>1</v>
      </c>
      <c r="CI53" s="13">
        <v>5</v>
      </c>
      <c r="CJ53" s="13">
        <v>4</v>
      </c>
      <c r="CK53" s="13">
        <v>1</v>
      </c>
      <c r="CL53" s="13" t="s">
        <v>17</v>
      </c>
      <c r="CM53" s="13" t="s">
        <v>17</v>
      </c>
      <c r="CN53" s="13" t="s">
        <v>17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7</v>
      </c>
      <c r="CU53" s="13">
        <v>16</v>
      </c>
      <c r="CV53" s="13">
        <v>8</v>
      </c>
      <c r="CW53" s="13">
        <v>8</v>
      </c>
      <c r="CX53" s="13">
        <v>3</v>
      </c>
      <c r="CY53" s="13">
        <v>4</v>
      </c>
      <c r="CZ53" s="13">
        <v>2</v>
      </c>
      <c r="DA53" s="13">
        <v>2</v>
      </c>
      <c r="DB53" s="13">
        <v>4</v>
      </c>
      <c r="DC53" s="13">
        <v>12</v>
      </c>
      <c r="DD53" s="13">
        <v>6</v>
      </c>
      <c r="DE53" s="13">
        <v>6</v>
      </c>
      <c r="DF53" s="13">
        <v>4</v>
      </c>
      <c r="DG53" s="13">
        <v>12</v>
      </c>
      <c r="DH53" s="13">
        <v>6</v>
      </c>
      <c r="DI53" s="13">
        <v>6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7</v>
      </c>
      <c r="DS53" s="13">
        <v>18</v>
      </c>
      <c r="DT53" s="13">
        <v>11</v>
      </c>
      <c r="DU53" s="13">
        <v>7</v>
      </c>
      <c r="DV53" s="13">
        <v>1</v>
      </c>
      <c r="DW53" s="13">
        <v>5</v>
      </c>
      <c r="DX53" s="13">
        <v>2</v>
      </c>
      <c r="DY53" s="13">
        <v>3</v>
      </c>
      <c r="DZ53" s="13">
        <v>6</v>
      </c>
      <c r="EA53" s="13">
        <v>13</v>
      </c>
      <c r="EB53" s="13">
        <v>9</v>
      </c>
      <c r="EC53" s="13">
        <v>4</v>
      </c>
      <c r="ED53" s="13">
        <v>5</v>
      </c>
      <c r="EE53" s="13">
        <v>11</v>
      </c>
      <c r="EF53" s="13">
        <v>7</v>
      </c>
      <c r="EG53" s="13">
        <v>4</v>
      </c>
      <c r="EH53" s="13">
        <v>1</v>
      </c>
      <c r="EI53" s="13">
        <v>2</v>
      </c>
      <c r="EJ53" s="13">
        <v>2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4</v>
      </c>
      <c r="C54" s="13">
        <v>20</v>
      </c>
      <c r="D54" s="13">
        <v>4</v>
      </c>
      <c r="E54" s="13">
        <v>16</v>
      </c>
      <c r="F54" s="13" t="s">
        <v>17</v>
      </c>
      <c r="G54" s="13" t="s">
        <v>17</v>
      </c>
      <c r="H54" s="13" t="s">
        <v>17</v>
      </c>
      <c r="I54" s="13" t="s">
        <v>17</v>
      </c>
      <c r="J54" s="13">
        <v>4</v>
      </c>
      <c r="K54" s="13">
        <v>20</v>
      </c>
      <c r="L54" s="13">
        <v>4</v>
      </c>
      <c r="M54" s="13">
        <v>16</v>
      </c>
      <c r="N54" s="13">
        <v>4</v>
      </c>
      <c r="O54" s="13">
        <v>20</v>
      </c>
      <c r="P54" s="13">
        <v>4</v>
      </c>
      <c r="Q54" s="13">
        <v>16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3</v>
      </c>
      <c r="AA54" s="13">
        <v>35</v>
      </c>
      <c r="AB54" s="13">
        <v>17</v>
      </c>
      <c r="AC54" s="13">
        <v>18</v>
      </c>
      <c r="AD54" s="13" t="s">
        <v>17</v>
      </c>
      <c r="AE54" s="13" t="s">
        <v>17</v>
      </c>
      <c r="AF54" s="13" t="s">
        <v>17</v>
      </c>
      <c r="AG54" s="13" t="s">
        <v>17</v>
      </c>
      <c r="AH54" s="13">
        <v>3</v>
      </c>
      <c r="AI54" s="13">
        <v>35</v>
      </c>
      <c r="AJ54" s="13">
        <v>17</v>
      </c>
      <c r="AK54" s="13">
        <v>18</v>
      </c>
      <c r="AL54" s="13">
        <v>3</v>
      </c>
      <c r="AM54" s="13">
        <v>35</v>
      </c>
      <c r="AN54" s="13">
        <v>17</v>
      </c>
      <c r="AO54" s="13">
        <v>18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122</v>
      </c>
      <c r="AY54" s="13">
        <v>1217</v>
      </c>
      <c r="AZ54" s="13">
        <v>406</v>
      </c>
      <c r="BA54" s="13">
        <v>811</v>
      </c>
      <c r="BB54" s="13">
        <v>13</v>
      </c>
      <c r="BC54" s="13">
        <v>32</v>
      </c>
      <c r="BD54" s="13">
        <v>20</v>
      </c>
      <c r="BE54" s="13">
        <v>12</v>
      </c>
      <c r="BF54" s="13">
        <v>109</v>
      </c>
      <c r="BG54" s="13">
        <v>1185</v>
      </c>
      <c r="BH54" s="13">
        <v>386</v>
      </c>
      <c r="BI54" s="13">
        <v>799</v>
      </c>
      <c r="BJ54" s="13">
        <v>109</v>
      </c>
      <c r="BK54" s="13">
        <v>1185</v>
      </c>
      <c r="BL54" s="13">
        <v>386</v>
      </c>
      <c r="BM54" s="13">
        <v>799</v>
      </c>
      <c r="BN54" s="13" t="s">
        <v>17</v>
      </c>
      <c r="BO54" s="13" t="s">
        <v>17</v>
      </c>
      <c r="BP54" s="13" t="s">
        <v>17</v>
      </c>
      <c r="BQ54" s="13" t="s">
        <v>17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>
        <v>3</v>
      </c>
      <c r="BW54" s="13">
        <v>5</v>
      </c>
      <c r="BX54" s="13">
        <v>1</v>
      </c>
      <c r="BY54" s="13">
        <v>4</v>
      </c>
      <c r="BZ54" s="13">
        <v>1</v>
      </c>
      <c r="CA54" s="13">
        <v>2</v>
      </c>
      <c r="CB54" s="13">
        <v>1</v>
      </c>
      <c r="CC54" s="13">
        <v>1</v>
      </c>
      <c r="CD54" s="13">
        <v>2</v>
      </c>
      <c r="CE54" s="13">
        <v>3</v>
      </c>
      <c r="CF54" s="13" t="s">
        <v>17</v>
      </c>
      <c r="CG54" s="13">
        <v>3</v>
      </c>
      <c r="CH54" s="13">
        <v>2</v>
      </c>
      <c r="CI54" s="13">
        <v>3</v>
      </c>
      <c r="CJ54" s="13" t="s">
        <v>17</v>
      </c>
      <c r="CK54" s="13">
        <v>3</v>
      </c>
      <c r="CL54" s="13" t="s">
        <v>17</v>
      </c>
      <c r="CM54" s="13" t="s">
        <v>17</v>
      </c>
      <c r="CN54" s="13" t="s">
        <v>17</v>
      </c>
      <c r="CO54" s="13" t="s">
        <v>17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11</v>
      </c>
      <c r="CU54" s="13">
        <v>41</v>
      </c>
      <c r="CV54" s="13">
        <v>21</v>
      </c>
      <c r="CW54" s="13">
        <v>20</v>
      </c>
      <c r="CX54" s="13" t="s">
        <v>17</v>
      </c>
      <c r="CY54" s="13" t="s">
        <v>17</v>
      </c>
      <c r="CZ54" s="13" t="s">
        <v>17</v>
      </c>
      <c r="DA54" s="13" t="s">
        <v>17</v>
      </c>
      <c r="DB54" s="13">
        <v>11</v>
      </c>
      <c r="DC54" s="13">
        <v>41</v>
      </c>
      <c r="DD54" s="13">
        <v>21</v>
      </c>
      <c r="DE54" s="13">
        <v>20</v>
      </c>
      <c r="DF54" s="13">
        <v>11</v>
      </c>
      <c r="DG54" s="13">
        <v>41</v>
      </c>
      <c r="DH54" s="13">
        <v>21</v>
      </c>
      <c r="DI54" s="13">
        <v>20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9</v>
      </c>
      <c r="DS54" s="13">
        <v>24</v>
      </c>
      <c r="DT54" s="13">
        <v>13</v>
      </c>
      <c r="DU54" s="13">
        <v>11</v>
      </c>
      <c r="DV54" s="13">
        <v>2</v>
      </c>
      <c r="DW54" s="13">
        <v>4</v>
      </c>
      <c r="DX54" s="13">
        <v>2</v>
      </c>
      <c r="DY54" s="13">
        <v>2</v>
      </c>
      <c r="DZ54" s="13">
        <v>7</v>
      </c>
      <c r="EA54" s="13">
        <v>20</v>
      </c>
      <c r="EB54" s="13">
        <v>11</v>
      </c>
      <c r="EC54" s="13">
        <v>9</v>
      </c>
      <c r="ED54" s="13">
        <v>7</v>
      </c>
      <c r="EE54" s="13">
        <v>20</v>
      </c>
      <c r="EF54" s="13">
        <v>11</v>
      </c>
      <c r="EG54" s="13">
        <v>9</v>
      </c>
      <c r="EH54" s="13" t="s">
        <v>17</v>
      </c>
      <c r="EI54" s="13" t="s">
        <v>17</v>
      </c>
      <c r="EJ54" s="13" t="s">
        <v>17</v>
      </c>
      <c r="EK54" s="13" t="s">
        <v>17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4</v>
      </c>
      <c r="C55" s="13">
        <v>11</v>
      </c>
      <c r="D55" s="13">
        <v>10</v>
      </c>
      <c r="E55" s="13">
        <v>1</v>
      </c>
      <c r="F55" s="13" t="s">
        <v>17</v>
      </c>
      <c r="G55" s="13" t="s">
        <v>17</v>
      </c>
      <c r="H55" s="13" t="s">
        <v>17</v>
      </c>
      <c r="I55" s="13" t="s">
        <v>17</v>
      </c>
      <c r="J55" s="13">
        <v>4</v>
      </c>
      <c r="K55" s="13">
        <v>11</v>
      </c>
      <c r="L55" s="13">
        <v>10</v>
      </c>
      <c r="M55" s="13">
        <v>1</v>
      </c>
      <c r="N55" s="13">
        <v>4</v>
      </c>
      <c r="O55" s="13">
        <v>11</v>
      </c>
      <c r="P55" s="13">
        <v>10</v>
      </c>
      <c r="Q55" s="13">
        <v>1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9</v>
      </c>
      <c r="AA55" s="13">
        <v>794</v>
      </c>
      <c r="AB55" s="13">
        <v>395</v>
      </c>
      <c r="AC55" s="13">
        <v>399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9</v>
      </c>
      <c r="AI55" s="13">
        <v>794</v>
      </c>
      <c r="AJ55" s="13">
        <v>395</v>
      </c>
      <c r="AK55" s="13">
        <v>399</v>
      </c>
      <c r="AL55" s="13">
        <v>9</v>
      </c>
      <c r="AM55" s="13">
        <v>794</v>
      </c>
      <c r="AN55" s="13">
        <v>395</v>
      </c>
      <c r="AO55" s="13">
        <v>399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86</v>
      </c>
      <c r="AY55" s="13">
        <v>757</v>
      </c>
      <c r="AZ55" s="13">
        <v>247</v>
      </c>
      <c r="BA55" s="13">
        <v>510</v>
      </c>
      <c r="BB55" s="13">
        <v>9</v>
      </c>
      <c r="BC55" s="13">
        <v>69</v>
      </c>
      <c r="BD55" s="13">
        <v>26</v>
      </c>
      <c r="BE55" s="13">
        <v>43</v>
      </c>
      <c r="BF55" s="13">
        <v>77</v>
      </c>
      <c r="BG55" s="13">
        <v>688</v>
      </c>
      <c r="BH55" s="13">
        <v>221</v>
      </c>
      <c r="BI55" s="13">
        <v>467</v>
      </c>
      <c r="BJ55" s="13">
        <v>77</v>
      </c>
      <c r="BK55" s="13">
        <v>688</v>
      </c>
      <c r="BL55" s="13">
        <v>221</v>
      </c>
      <c r="BM55" s="13">
        <v>467</v>
      </c>
      <c r="BN55" s="13" t="s">
        <v>17</v>
      </c>
      <c r="BO55" s="13" t="s">
        <v>17</v>
      </c>
      <c r="BP55" s="13" t="s">
        <v>17</v>
      </c>
      <c r="BQ55" s="13" t="s">
        <v>17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3</v>
      </c>
      <c r="BW55" s="13">
        <v>113</v>
      </c>
      <c r="BX55" s="13">
        <v>104</v>
      </c>
      <c r="BY55" s="13">
        <v>9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3</v>
      </c>
      <c r="CE55" s="13">
        <v>113</v>
      </c>
      <c r="CF55" s="13">
        <v>104</v>
      </c>
      <c r="CG55" s="13">
        <v>9</v>
      </c>
      <c r="CH55" s="13">
        <v>3</v>
      </c>
      <c r="CI55" s="13">
        <v>113</v>
      </c>
      <c r="CJ55" s="13">
        <v>104</v>
      </c>
      <c r="CK55" s="13">
        <v>9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13</v>
      </c>
      <c r="CU55" s="13">
        <v>60</v>
      </c>
      <c r="CV55" s="13">
        <v>33</v>
      </c>
      <c r="CW55" s="13">
        <v>27</v>
      </c>
      <c r="CX55" s="13">
        <v>1</v>
      </c>
      <c r="CY55" s="13">
        <v>2</v>
      </c>
      <c r="CZ55" s="13">
        <v>1</v>
      </c>
      <c r="DA55" s="13">
        <v>1</v>
      </c>
      <c r="DB55" s="13">
        <v>12</v>
      </c>
      <c r="DC55" s="13">
        <v>58</v>
      </c>
      <c r="DD55" s="13">
        <v>32</v>
      </c>
      <c r="DE55" s="13">
        <v>26</v>
      </c>
      <c r="DF55" s="13">
        <v>12</v>
      </c>
      <c r="DG55" s="13">
        <v>58</v>
      </c>
      <c r="DH55" s="13">
        <v>32</v>
      </c>
      <c r="DI55" s="13">
        <v>26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11</v>
      </c>
      <c r="DS55" s="13">
        <v>37</v>
      </c>
      <c r="DT55" s="13">
        <v>26</v>
      </c>
      <c r="DU55" s="13">
        <v>11</v>
      </c>
      <c r="DV55" s="13">
        <v>2</v>
      </c>
      <c r="DW55" s="13">
        <v>3</v>
      </c>
      <c r="DX55" s="13">
        <v>2</v>
      </c>
      <c r="DY55" s="13">
        <v>1</v>
      </c>
      <c r="DZ55" s="13">
        <v>9</v>
      </c>
      <c r="EA55" s="13">
        <v>34</v>
      </c>
      <c r="EB55" s="13">
        <v>24</v>
      </c>
      <c r="EC55" s="13">
        <v>10</v>
      </c>
      <c r="ED55" s="13">
        <v>9</v>
      </c>
      <c r="EE55" s="13">
        <v>34</v>
      </c>
      <c r="EF55" s="13">
        <v>24</v>
      </c>
      <c r="EG55" s="13">
        <v>10</v>
      </c>
      <c r="EH55" s="13" t="s">
        <v>17</v>
      </c>
      <c r="EI55" s="13" t="s">
        <v>17</v>
      </c>
      <c r="EJ55" s="13" t="s">
        <v>17</v>
      </c>
      <c r="EK55" s="13" t="s">
        <v>17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4</v>
      </c>
      <c r="C56" s="13">
        <v>12</v>
      </c>
      <c r="D56" s="13">
        <v>9</v>
      </c>
      <c r="E56" s="13">
        <v>3</v>
      </c>
      <c r="F56" s="13" t="s">
        <v>17</v>
      </c>
      <c r="G56" s="13" t="s">
        <v>17</v>
      </c>
      <c r="H56" s="13" t="s">
        <v>17</v>
      </c>
      <c r="I56" s="13" t="s">
        <v>17</v>
      </c>
      <c r="J56" s="13">
        <v>4</v>
      </c>
      <c r="K56" s="13">
        <v>12</v>
      </c>
      <c r="L56" s="13">
        <v>9</v>
      </c>
      <c r="M56" s="13">
        <v>3</v>
      </c>
      <c r="N56" s="13">
        <v>4</v>
      </c>
      <c r="O56" s="13">
        <v>12</v>
      </c>
      <c r="P56" s="13">
        <v>9</v>
      </c>
      <c r="Q56" s="13">
        <v>3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4</v>
      </c>
      <c r="AA56" s="13">
        <v>189</v>
      </c>
      <c r="AB56" s="13">
        <v>179</v>
      </c>
      <c r="AC56" s="13">
        <v>10</v>
      </c>
      <c r="AD56" s="13">
        <v>1</v>
      </c>
      <c r="AE56" s="13">
        <v>1</v>
      </c>
      <c r="AF56" s="13">
        <v>1</v>
      </c>
      <c r="AG56" s="13" t="s">
        <v>17</v>
      </c>
      <c r="AH56" s="13">
        <v>3</v>
      </c>
      <c r="AI56" s="13">
        <v>188</v>
      </c>
      <c r="AJ56" s="13">
        <v>178</v>
      </c>
      <c r="AK56" s="13">
        <v>10</v>
      </c>
      <c r="AL56" s="13">
        <v>3</v>
      </c>
      <c r="AM56" s="13">
        <v>188</v>
      </c>
      <c r="AN56" s="13">
        <v>178</v>
      </c>
      <c r="AO56" s="13">
        <v>10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62</v>
      </c>
      <c r="AY56" s="13">
        <v>377</v>
      </c>
      <c r="AZ56" s="13">
        <v>167</v>
      </c>
      <c r="BA56" s="13">
        <v>210</v>
      </c>
      <c r="BB56" s="13">
        <v>12</v>
      </c>
      <c r="BC56" s="13">
        <v>53</v>
      </c>
      <c r="BD56" s="13">
        <v>18</v>
      </c>
      <c r="BE56" s="13">
        <v>35</v>
      </c>
      <c r="BF56" s="13">
        <v>50</v>
      </c>
      <c r="BG56" s="13">
        <v>324</v>
      </c>
      <c r="BH56" s="13">
        <v>149</v>
      </c>
      <c r="BI56" s="13">
        <v>175</v>
      </c>
      <c r="BJ56" s="13">
        <v>48</v>
      </c>
      <c r="BK56" s="13">
        <v>317</v>
      </c>
      <c r="BL56" s="13">
        <v>145</v>
      </c>
      <c r="BM56" s="13">
        <v>172</v>
      </c>
      <c r="BN56" s="13">
        <v>2</v>
      </c>
      <c r="BO56" s="13">
        <v>7</v>
      </c>
      <c r="BP56" s="13">
        <v>4</v>
      </c>
      <c r="BQ56" s="13">
        <v>3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4</v>
      </c>
      <c r="BW56" s="13">
        <v>13</v>
      </c>
      <c r="BX56" s="13">
        <v>8</v>
      </c>
      <c r="BY56" s="13">
        <v>5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>
        <v>4</v>
      </c>
      <c r="CE56" s="13">
        <v>13</v>
      </c>
      <c r="CF56" s="13">
        <v>8</v>
      </c>
      <c r="CG56" s="13">
        <v>5</v>
      </c>
      <c r="CH56" s="13">
        <v>3</v>
      </c>
      <c r="CI56" s="13">
        <v>7</v>
      </c>
      <c r="CJ56" s="13">
        <v>5</v>
      </c>
      <c r="CK56" s="13">
        <v>2</v>
      </c>
      <c r="CL56" s="13">
        <v>1</v>
      </c>
      <c r="CM56" s="13">
        <v>6</v>
      </c>
      <c r="CN56" s="13">
        <v>3</v>
      </c>
      <c r="CO56" s="13">
        <v>3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5</v>
      </c>
      <c r="CU56" s="13">
        <v>47</v>
      </c>
      <c r="CV56" s="13">
        <v>11</v>
      </c>
      <c r="CW56" s="13">
        <v>36</v>
      </c>
      <c r="CX56" s="13">
        <v>2</v>
      </c>
      <c r="CY56" s="13">
        <v>4</v>
      </c>
      <c r="CZ56" s="13">
        <v>2</v>
      </c>
      <c r="DA56" s="13">
        <v>2</v>
      </c>
      <c r="DB56" s="13">
        <v>3</v>
      </c>
      <c r="DC56" s="13">
        <v>43</v>
      </c>
      <c r="DD56" s="13">
        <v>9</v>
      </c>
      <c r="DE56" s="13">
        <v>34</v>
      </c>
      <c r="DF56" s="13">
        <v>2</v>
      </c>
      <c r="DG56" s="13">
        <v>4</v>
      </c>
      <c r="DH56" s="13">
        <v>3</v>
      </c>
      <c r="DI56" s="13">
        <v>1</v>
      </c>
      <c r="DJ56" s="13">
        <v>1</v>
      </c>
      <c r="DK56" s="13">
        <v>39</v>
      </c>
      <c r="DL56" s="13">
        <v>6</v>
      </c>
      <c r="DM56" s="13">
        <v>33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8</v>
      </c>
      <c r="DS56" s="13">
        <v>18</v>
      </c>
      <c r="DT56" s="13">
        <v>10</v>
      </c>
      <c r="DU56" s="13">
        <v>8</v>
      </c>
      <c r="DV56" s="13">
        <v>2</v>
      </c>
      <c r="DW56" s="13">
        <v>2</v>
      </c>
      <c r="DX56" s="13">
        <v>2</v>
      </c>
      <c r="DY56" s="13" t="s">
        <v>17</v>
      </c>
      <c r="DZ56" s="13">
        <v>6</v>
      </c>
      <c r="EA56" s="13">
        <v>16</v>
      </c>
      <c r="EB56" s="13">
        <v>8</v>
      </c>
      <c r="EC56" s="13">
        <v>8</v>
      </c>
      <c r="ED56" s="13">
        <v>5</v>
      </c>
      <c r="EE56" s="13">
        <v>14</v>
      </c>
      <c r="EF56" s="13">
        <v>6</v>
      </c>
      <c r="EG56" s="13">
        <v>8</v>
      </c>
      <c r="EH56" s="13">
        <v>1</v>
      </c>
      <c r="EI56" s="13">
        <v>2</v>
      </c>
      <c r="EJ56" s="13">
        <v>2</v>
      </c>
      <c r="EK56" s="13" t="s">
        <v>17</v>
      </c>
      <c r="EL56" s="13" t="s">
        <v>17</v>
      </c>
      <c r="EM56" s="13" t="s">
        <v>17</v>
      </c>
      <c r="EN56" s="13" t="s">
        <v>17</v>
      </c>
      <c r="EO56" s="13" t="s">
        <v>17</v>
      </c>
    </row>
    <row r="57" spans="1:145" ht="15" customHeight="1">
      <c r="A57" s="9" t="s">
        <v>25</v>
      </c>
      <c r="B57" s="8">
        <v>3</v>
      </c>
      <c r="C57" s="13">
        <v>5</v>
      </c>
      <c r="D57" s="13">
        <v>2</v>
      </c>
      <c r="E57" s="13">
        <v>3</v>
      </c>
      <c r="F57" s="13">
        <v>1</v>
      </c>
      <c r="G57" s="13">
        <v>1</v>
      </c>
      <c r="H57" s="13" t="s">
        <v>17</v>
      </c>
      <c r="I57" s="13">
        <v>1</v>
      </c>
      <c r="J57" s="13">
        <v>2</v>
      </c>
      <c r="K57" s="13">
        <v>4</v>
      </c>
      <c r="L57" s="13">
        <v>2</v>
      </c>
      <c r="M57" s="13">
        <v>2</v>
      </c>
      <c r="N57" s="13" t="s">
        <v>17</v>
      </c>
      <c r="O57" s="13" t="s">
        <v>17</v>
      </c>
      <c r="P57" s="13" t="s">
        <v>17</v>
      </c>
      <c r="Q57" s="13" t="s">
        <v>17</v>
      </c>
      <c r="R57" s="13">
        <v>2</v>
      </c>
      <c r="S57" s="13">
        <v>4</v>
      </c>
      <c r="T57" s="13">
        <v>2</v>
      </c>
      <c r="U57" s="13">
        <v>2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2</v>
      </c>
      <c r="AA57" s="13">
        <v>41</v>
      </c>
      <c r="AB57" s="13">
        <v>40</v>
      </c>
      <c r="AC57" s="13">
        <v>1</v>
      </c>
      <c r="AD57" s="13">
        <v>1</v>
      </c>
      <c r="AE57" s="13">
        <v>6</v>
      </c>
      <c r="AF57" s="13">
        <v>5</v>
      </c>
      <c r="AG57" s="13">
        <v>1</v>
      </c>
      <c r="AH57" s="13">
        <v>1</v>
      </c>
      <c r="AI57" s="13">
        <v>35</v>
      </c>
      <c r="AJ57" s="13">
        <v>35</v>
      </c>
      <c r="AK57" s="13" t="s">
        <v>17</v>
      </c>
      <c r="AL57" s="13">
        <v>1</v>
      </c>
      <c r="AM57" s="13">
        <v>35</v>
      </c>
      <c r="AN57" s="13">
        <v>35</v>
      </c>
      <c r="AO57" s="13" t="s">
        <v>17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77</v>
      </c>
      <c r="AY57" s="13">
        <v>581</v>
      </c>
      <c r="AZ57" s="13">
        <v>223</v>
      </c>
      <c r="BA57" s="13">
        <v>358</v>
      </c>
      <c r="BB57" s="13">
        <v>8</v>
      </c>
      <c r="BC57" s="13">
        <v>46</v>
      </c>
      <c r="BD57" s="13">
        <v>17</v>
      </c>
      <c r="BE57" s="13">
        <v>29</v>
      </c>
      <c r="BF57" s="13">
        <v>69</v>
      </c>
      <c r="BG57" s="13">
        <v>535</v>
      </c>
      <c r="BH57" s="13">
        <v>206</v>
      </c>
      <c r="BI57" s="13">
        <v>329</v>
      </c>
      <c r="BJ57" s="13">
        <v>67</v>
      </c>
      <c r="BK57" s="13">
        <v>443</v>
      </c>
      <c r="BL57" s="13">
        <v>137</v>
      </c>
      <c r="BM57" s="13">
        <v>306</v>
      </c>
      <c r="BN57" s="13">
        <v>2</v>
      </c>
      <c r="BO57" s="13">
        <v>92</v>
      </c>
      <c r="BP57" s="13">
        <v>69</v>
      </c>
      <c r="BQ57" s="13">
        <v>23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 t="s">
        <v>17</v>
      </c>
      <c r="BW57" s="13" t="s">
        <v>17</v>
      </c>
      <c r="BX57" s="13" t="s">
        <v>17</v>
      </c>
      <c r="BY57" s="13" t="s">
        <v>17</v>
      </c>
      <c r="BZ57" s="13" t="s">
        <v>17</v>
      </c>
      <c r="CA57" s="13" t="s">
        <v>17</v>
      </c>
      <c r="CB57" s="13" t="s">
        <v>17</v>
      </c>
      <c r="CC57" s="13" t="s">
        <v>17</v>
      </c>
      <c r="CD57" s="13" t="s">
        <v>17</v>
      </c>
      <c r="CE57" s="13" t="s">
        <v>17</v>
      </c>
      <c r="CF57" s="13" t="s">
        <v>17</v>
      </c>
      <c r="CG57" s="13" t="s">
        <v>17</v>
      </c>
      <c r="CH57" s="13" t="s">
        <v>17</v>
      </c>
      <c r="CI57" s="13" t="s">
        <v>17</v>
      </c>
      <c r="CJ57" s="13" t="s">
        <v>17</v>
      </c>
      <c r="CK57" s="13" t="s">
        <v>17</v>
      </c>
      <c r="CL57" s="13" t="s">
        <v>17</v>
      </c>
      <c r="CM57" s="13" t="s">
        <v>17</v>
      </c>
      <c r="CN57" s="13" t="s">
        <v>17</v>
      </c>
      <c r="CO57" s="13" t="s">
        <v>17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7</v>
      </c>
      <c r="CU57" s="13">
        <v>21</v>
      </c>
      <c r="CV57" s="13">
        <v>15</v>
      </c>
      <c r="CW57" s="13">
        <v>6</v>
      </c>
      <c r="CX57" s="13">
        <v>2</v>
      </c>
      <c r="CY57" s="13">
        <v>7</v>
      </c>
      <c r="CZ57" s="13">
        <v>4</v>
      </c>
      <c r="DA57" s="13">
        <v>3</v>
      </c>
      <c r="DB57" s="13">
        <v>5</v>
      </c>
      <c r="DC57" s="13">
        <v>14</v>
      </c>
      <c r="DD57" s="13">
        <v>11</v>
      </c>
      <c r="DE57" s="13">
        <v>3</v>
      </c>
      <c r="DF57" s="13">
        <v>5</v>
      </c>
      <c r="DG57" s="13">
        <v>14</v>
      </c>
      <c r="DH57" s="13">
        <v>11</v>
      </c>
      <c r="DI57" s="13">
        <v>3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5</v>
      </c>
      <c r="DS57" s="13">
        <v>26</v>
      </c>
      <c r="DT57" s="13">
        <v>7</v>
      </c>
      <c r="DU57" s="13">
        <v>19</v>
      </c>
      <c r="DV57" s="13">
        <v>2</v>
      </c>
      <c r="DW57" s="13">
        <v>5</v>
      </c>
      <c r="DX57" s="13">
        <v>2</v>
      </c>
      <c r="DY57" s="13">
        <v>3</v>
      </c>
      <c r="DZ57" s="13">
        <v>3</v>
      </c>
      <c r="EA57" s="13">
        <v>21</v>
      </c>
      <c r="EB57" s="13">
        <v>5</v>
      </c>
      <c r="EC57" s="13">
        <v>16</v>
      </c>
      <c r="ED57" s="13">
        <v>3</v>
      </c>
      <c r="EE57" s="13">
        <v>21</v>
      </c>
      <c r="EF57" s="13">
        <v>5</v>
      </c>
      <c r="EG57" s="13">
        <v>16</v>
      </c>
      <c r="EH57" s="13" t="s">
        <v>17</v>
      </c>
      <c r="EI57" s="13" t="s">
        <v>17</v>
      </c>
      <c r="EJ57" s="13" t="s">
        <v>17</v>
      </c>
      <c r="EK57" s="13" t="s">
        <v>17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 t="s">
        <v>17</v>
      </c>
      <c r="C58" s="13" t="s">
        <v>17</v>
      </c>
      <c r="D58" s="13" t="s">
        <v>17</v>
      </c>
      <c r="E58" s="13" t="s">
        <v>17</v>
      </c>
      <c r="F58" s="13" t="s">
        <v>17</v>
      </c>
      <c r="G58" s="13" t="s">
        <v>17</v>
      </c>
      <c r="H58" s="13" t="s">
        <v>17</v>
      </c>
      <c r="I58" s="13" t="s">
        <v>17</v>
      </c>
      <c r="J58" s="13" t="s">
        <v>17</v>
      </c>
      <c r="K58" s="13" t="s">
        <v>17</v>
      </c>
      <c r="L58" s="13" t="s">
        <v>17</v>
      </c>
      <c r="M58" s="13" t="s">
        <v>17</v>
      </c>
      <c r="N58" s="13" t="s">
        <v>17</v>
      </c>
      <c r="O58" s="13" t="s">
        <v>17</v>
      </c>
      <c r="P58" s="13" t="s">
        <v>17</v>
      </c>
      <c r="Q58" s="13" t="s">
        <v>17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>
        <v>1</v>
      </c>
      <c r="AA58" s="13">
        <v>1</v>
      </c>
      <c r="AB58" s="13">
        <v>1</v>
      </c>
      <c r="AC58" s="13" t="s">
        <v>17</v>
      </c>
      <c r="AD58" s="13">
        <v>1</v>
      </c>
      <c r="AE58" s="13">
        <v>1</v>
      </c>
      <c r="AF58" s="13">
        <v>1</v>
      </c>
      <c r="AG58" s="13" t="s">
        <v>17</v>
      </c>
      <c r="AH58" s="13" t="s">
        <v>17</v>
      </c>
      <c r="AI58" s="13" t="s">
        <v>17</v>
      </c>
      <c r="AJ58" s="13" t="s">
        <v>17</v>
      </c>
      <c r="AK58" s="13" t="s">
        <v>17</v>
      </c>
      <c r="AL58" s="13" t="s">
        <v>17</v>
      </c>
      <c r="AM58" s="13" t="s">
        <v>17</v>
      </c>
      <c r="AN58" s="13" t="s">
        <v>17</v>
      </c>
      <c r="AO58" s="13" t="s">
        <v>17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53</v>
      </c>
      <c r="AY58" s="13">
        <v>638</v>
      </c>
      <c r="AZ58" s="13">
        <v>268</v>
      </c>
      <c r="BA58" s="13">
        <v>370</v>
      </c>
      <c r="BB58" s="13">
        <v>15</v>
      </c>
      <c r="BC58" s="13">
        <v>94</v>
      </c>
      <c r="BD58" s="13">
        <v>52</v>
      </c>
      <c r="BE58" s="13">
        <v>42</v>
      </c>
      <c r="BF58" s="13">
        <v>38</v>
      </c>
      <c r="BG58" s="13">
        <v>544</v>
      </c>
      <c r="BH58" s="13">
        <v>216</v>
      </c>
      <c r="BI58" s="13">
        <v>328</v>
      </c>
      <c r="BJ58" s="13">
        <v>38</v>
      </c>
      <c r="BK58" s="13">
        <v>544</v>
      </c>
      <c r="BL58" s="13">
        <v>216</v>
      </c>
      <c r="BM58" s="13">
        <v>328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2</v>
      </c>
      <c r="BW58" s="13">
        <v>8</v>
      </c>
      <c r="BX58" s="13">
        <v>5</v>
      </c>
      <c r="BY58" s="13">
        <v>3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>
        <v>2</v>
      </c>
      <c r="CE58" s="13">
        <v>8</v>
      </c>
      <c r="CF58" s="13">
        <v>5</v>
      </c>
      <c r="CG58" s="13">
        <v>3</v>
      </c>
      <c r="CH58" s="13">
        <v>2</v>
      </c>
      <c r="CI58" s="13">
        <v>8</v>
      </c>
      <c r="CJ58" s="13">
        <v>5</v>
      </c>
      <c r="CK58" s="13">
        <v>3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2</v>
      </c>
      <c r="CU58" s="13">
        <v>7</v>
      </c>
      <c r="CV58" s="13">
        <v>3</v>
      </c>
      <c r="CW58" s="13">
        <v>4</v>
      </c>
      <c r="CX58" s="13" t="s">
        <v>17</v>
      </c>
      <c r="CY58" s="13" t="s">
        <v>17</v>
      </c>
      <c r="CZ58" s="13" t="s">
        <v>17</v>
      </c>
      <c r="DA58" s="13" t="s">
        <v>17</v>
      </c>
      <c r="DB58" s="13">
        <v>2</v>
      </c>
      <c r="DC58" s="13">
        <v>7</v>
      </c>
      <c r="DD58" s="13">
        <v>3</v>
      </c>
      <c r="DE58" s="13">
        <v>4</v>
      </c>
      <c r="DF58" s="13">
        <v>2</v>
      </c>
      <c r="DG58" s="13">
        <v>7</v>
      </c>
      <c r="DH58" s="13">
        <v>3</v>
      </c>
      <c r="DI58" s="13">
        <v>4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2</v>
      </c>
      <c r="DS58" s="13">
        <v>2</v>
      </c>
      <c r="DT58" s="13">
        <v>1</v>
      </c>
      <c r="DU58" s="13">
        <v>1</v>
      </c>
      <c r="DV58" s="13" t="s">
        <v>17</v>
      </c>
      <c r="DW58" s="13" t="s">
        <v>17</v>
      </c>
      <c r="DX58" s="13" t="s">
        <v>17</v>
      </c>
      <c r="DY58" s="13" t="s">
        <v>17</v>
      </c>
      <c r="DZ58" s="13">
        <v>2</v>
      </c>
      <c r="EA58" s="13">
        <v>2</v>
      </c>
      <c r="EB58" s="13">
        <v>1</v>
      </c>
      <c r="EC58" s="13">
        <v>1</v>
      </c>
      <c r="ED58" s="13">
        <v>2</v>
      </c>
      <c r="EE58" s="13">
        <v>2</v>
      </c>
      <c r="EF58" s="13">
        <v>1</v>
      </c>
      <c r="EG58" s="13">
        <v>1</v>
      </c>
      <c r="EH58" s="13" t="s">
        <v>17</v>
      </c>
      <c r="EI58" s="13" t="s">
        <v>17</v>
      </c>
      <c r="EJ58" s="13" t="s">
        <v>17</v>
      </c>
      <c r="EK58" s="13" t="s">
        <v>17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 t="s">
        <v>17</v>
      </c>
      <c r="C59" s="13" t="s">
        <v>17</v>
      </c>
      <c r="D59" s="13" t="s">
        <v>17</v>
      </c>
      <c r="E59" s="13" t="s">
        <v>17</v>
      </c>
      <c r="F59" s="13" t="s">
        <v>17</v>
      </c>
      <c r="G59" s="13" t="s">
        <v>17</v>
      </c>
      <c r="H59" s="13" t="s">
        <v>17</v>
      </c>
      <c r="I59" s="13" t="s">
        <v>17</v>
      </c>
      <c r="J59" s="13" t="s">
        <v>17</v>
      </c>
      <c r="K59" s="13" t="s">
        <v>17</v>
      </c>
      <c r="L59" s="13" t="s">
        <v>17</v>
      </c>
      <c r="M59" s="13" t="s">
        <v>17</v>
      </c>
      <c r="N59" s="13" t="s">
        <v>17</v>
      </c>
      <c r="O59" s="13" t="s">
        <v>17</v>
      </c>
      <c r="P59" s="13" t="s">
        <v>17</v>
      </c>
      <c r="Q59" s="13" t="s">
        <v>17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3</v>
      </c>
      <c r="AA59" s="13">
        <v>51</v>
      </c>
      <c r="AB59" s="13">
        <v>47</v>
      </c>
      <c r="AC59" s="13">
        <v>4</v>
      </c>
      <c r="AD59" s="13">
        <v>1</v>
      </c>
      <c r="AE59" s="13">
        <v>1</v>
      </c>
      <c r="AF59" s="13">
        <v>1</v>
      </c>
      <c r="AG59" s="13" t="s">
        <v>17</v>
      </c>
      <c r="AH59" s="13">
        <v>2</v>
      </c>
      <c r="AI59" s="13">
        <v>50</v>
      </c>
      <c r="AJ59" s="13">
        <v>46</v>
      </c>
      <c r="AK59" s="13">
        <v>4</v>
      </c>
      <c r="AL59" s="13">
        <v>2</v>
      </c>
      <c r="AM59" s="13">
        <v>50</v>
      </c>
      <c r="AN59" s="13">
        <v>46</v>
      </c>
      <c r="AO59" s="13">
        <v>4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41</v>
      </c>
      <c r="AY59" s="13">
        <v>351</v>
      </c>
      <c r="AZ59" s="13">
        <v>164</v>
      </c>
      <c r="BA59" s="13">
        <v>187</v>
      </c>
      <c r="BB59" s="13">
        <v>13</v>
      </c>
      <c r="BC59" s="13">
        <v>141</v>
      </c>
      <c r="BD59" s="13">
        <v>71</v>
      </c>
      <c r="BE59" s="13">
        <v>70</v>
      </c>
      <c r="BF59" s="13">
        <v>28</v>
      </c>
      <c r="BG59" s="13">
        <v>210</v>
      </c>
      <c r="BH59" s="13">
        <v>93</v>
      </c>
      <c r="BI59" s="13">
        <v>117</v>
      </c>
      <c r="BJ59" s="13">
        <v>27</v>
      </c>
      <c r="BK59" s="13">
        <v>209</v>
      </c>
      <c r="BL59" s="13">
        <v>92</v>
      </c>
      <c r="BM59" s="13">
        <v>117</v>
      </c>
      <c r="BN59" s="13">
        <v>1</v>
      </c>
      <c r="BO59" s="13">
        <v>1</v>
      </c>
      <c r="BP59" s="13">
        <v>1</v>
      </c>
      <c r="BQ59" s="13" t="s">
        <v>17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1</v>
      </c>
      <c r="BW59" s="13">
        <v>10</v>
      </c>
      <c r="BX59" s="13">
        <v>2</v>
      </c>
      <c r="BY59" s="13">
        <v>8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>
        <v>1</v>
      </c>
      <c r="CE59" s="13">
        <v>10</v>
      </c>
      <c r="CF59" s="13">
        <v>2</v>
      </c>
      <c r="CG59" s="13">
        <v>8</v>
      </c>
      <c r="CH59" s="13">
        <v>1</v>
      </c>
      <c r="CI59" s="13">
        <v>10</v>
      </c>
      <c r="CJ59" s="13">
        <v>2</v>
      </c>
      <c r="CK59" s="13">
        <v>8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1</v>
      </c>
      <c r="CU59" s="13">
        <v>6</v>
      </c>
      <c r="CV59" s="13">
        <v>4</v>
      </c>
      <c r="CW59" s="13">
        <v>2</v>
      </c>
      <c r="CX59" s="13" t="s">
        <v>17</v>
      </c>
      <c r="CY59" s="13" t="s">
        <v>17</v>
      </c>
      <c r="CZ59" s="13" t="s">
        <v>17</v>
      </c>
      <c r="DA59" s="13" t="s">
        <v>17</v>
      </c>
      <c r="DB59" s="13">
        <v>1</v>
      </c>
      <c r="DC59" s="13">
        <v>6</v>
      </c>
      <c r="DD59" s="13">
        <v>4</v>
      </c>
      <c r="DE59" s="13">
        <v>2</v>
      </c>
      <c r="DF59" s="13">
        <v>1</v>
      </c>
      <c r="DG59" s="13">
        <v>6</v>
      </c>
      <c r="DH59" s="13">
        <v>4</v>
      </c>
      <c r="DI59" s="13">
        <v>2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2</v>
      </c>
      <c r="DS59" s="13">
        <v>16</v>
      </c>
      <c r="DT59" s="13">
        <v>12</v>
      </c>
      <c r="DU59" s="13">
        <v>4</v>
      </c>
      <c r="DV59" s="13" t="s">
        <v>17</v>
      </c>
      <c r="DW59" s="13" t="s">
        <v>17</v>
      </c>
      <c r="DX59" s="13" t="s">
        <v>17</v>
      </c>
      <c r="DY59" s="13" t="s">
        <v>17</v>
      </c>
      <c r="DZ59" s="13">
        <v>2</v>
      </c>
      <c r="EA59" s="13">
        <v>16</v>
      </c>
      <c r="EB59" s="13">
        <v>12</v>
      </c>
      <c r="EC59" s="13">
        <v>4</v>
      </c>
      <c r="ED59" s="13">
        <v>2</v>
      </c>
      <c r="EE59" s="13">
        <v>16</v>
      </c>
      <c r="EF59" s="13">
        <v>12</v>
      </c>
      <c r="EG59" s="13">
        <v>4</v>
      </c>
      <c r="EH59" s="13" t="s">
        <v>17</v>
      </c>
      <c r="EI59" s="13" t="s">
        <v>17</v>
      </c>
      <c r="EJ59" s="13" t="s">
        <v>17</v>
      </c>
      <c r="EK59" s="13" t="s">
        <v>17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>
        <v>1</v>
      </c>
      <c r="C60" s="13">
        <v>8</v>
      </c>
      <c r="D60" s="13">
        <v>3</v>
      </c>
      <c r="E60" s="13">
        <v>5</v>
      </c>
      <c r="F60" s="13" t="s">
        <v>17</v>
      </c>
      <c r="G60" s="13" t="s">
        <v>17</v>
      </c>
      <c r="H60" s="13" t="s">
        <v>17</v>
      </c>
      <c r="I60" s="13" t="s">
        <v>17</v>
      </c>
      <c r="J60" s="13">
        <v>1</v>
      </c>
      <c r="K60" s="13">
        <v>8</v>
      </c>
      <c r="L60" s="13">
        <v>3</v>
      </c>
      <c r="M60" s="13">
        <v>5</v>
      </c>
      <c r="N60" s="13">
        <v>1</v>
      </c>
      <c r="O60" s="13">
        <v>8</v>
      </c>
      <c r="P60" s="13">
        <v>3</v>
      </c>
      <c r="Q60" s="13">
        <v>5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4</v>
      </c>
      <c r="AY60" s="13">
        <v>13</v>
      </c>
      <c r="AZ60" s="13">
        <v>4</v>
      </c>
      <c r="BA60" s="13">
        <v>9</v>
      </c>
      <c r="BB60" s="13">
        <v>2</v>
      </c>
      <c r="BC60" s="13">
        <v>2</v>
      </c>
      <c r="BD60" s="13">
        <v>1</v>
      </c>
      <c r="BE60" s="13">
        <v>1</v>
      </c>
      <c r="BF60" s="13">
        <v>2</v>
      </c>
      <c r="BG60" s="13">
        <v>11</v>
      </c>
      <c r="BH60" s="13">
        <v>3</v>
      </c>
      <c r="BI60" s="13">
        <v>8</v>
      </c>
      <c r="BJ60" s="13">
        <v>2</v>
      </c>
      <c r="BK60" s="13">
        <v>11</v>
      </c>
      <c r="BL60" s="13">
        <v>3</v>
      </c>
      <c r="BM60" s="13">
        <v>8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>
        <v>1</v>
      </c>
      <c r="CU60" s="13">
        <v>2</v>
      </c>
      <c r="CV60" s="13">
        <v>1</v>
      </c>
      <c r="CW60" s="13">
        <v>1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>
        <v>1</v>
      </c>
      <c r="DC60" s="13">
        <v>2</v>
      </c>
      <c r="DD60" s="13">
        <v>1</v>
      </c>
      <c r="DE60" s="13">
        <v>1</v>
      </c>
      <c r="DF60" s="13">
        <v>1</v>
      </c>
      <c r="DG60" s="13">
        <v>2</v>
      </c>
      <c r="DH60" s="13">
        <v>1</v>
      </c>
      <c r="DI60" s="13">
        <v>1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>
        <v>1</v>
      </c>
      <c r="C61" s="14">
        <v>19</v>
      </c>
      <c r="D61" s="14">
        <v>19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>
        <v>1</v>
      </c>
      <c r="K61" s="14">
        <v>19</v>
      </c>
      <c r="L61" s="14">
        <v>19</v>
      </c>
      <c r="M61" s="14" t="s">
        <v>17</v>
      </c>
      <c r="N61" s="14">
        <v>1</v>
      </c>
      <c r="O61" s="14">
        <v>19</v>
      </c>
      <c r="P61" s="14">
        <v>19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1</v>
      </c>
      <c r="AA61" s="14">
        <v>13</v>
      </c>
      <c r="AB61" s="14">
        <v>10</v>
      </c>
      <c r="AC61" s="14">
        <v>3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1</v>
      </c>
      <c r="AI61" s="14">
        <v>13</v>
      </c>
      <c r="AJ61" s="14">
        <v>10</v>
      </c>
      <c r="AK61" s="14">
        <v>3</v>
      </c>
      <c r="AL61" s="14">
        <v>1</v>
      </c>
      <c r="AM61" s="14">
        <v>13</v>
      </c>
      <c r="AN61" s="14">
        <v>10</v>
      </c>
      <c r="AO61" s="14">
        <v>3</v>
      </c>
      <c r="AP61" s="14" t="s">
        <v>17</v>
      </c>
      <c r="AQ61" s="14" t="s">
        <v>17</v>
      </c>
      <c r="AR61" s="14" t="s">
        <v>17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31</v>
      </c>
      <c r="AY61" s="14">
        <v>274</v>
      </c>
      <c r="AZ61" s="14">
        <v>108</v>
      </c>
      <c r="BA61" s="14">
        <v>151</v>
      </c>
      <c r="BB61" s="14" t="s">
        <v>17</v>
      </c>
      <c r="BC61" s="14" t="s">
        <v>17</v>
      </c>
      <c r="BD61" s="14" t="s">
        <v>17</v>
      </c>
      <c r="BE61" s="14" t="s">
        <v>17</v>
      </c>
      <c r="BF61" s="14">
        <v>31</v>
      </c>
      <c r="BG61" s="14">
        <v>274</v>
      </c>
      <c r="BH61" s="14">
        <v>108</v>
      </c>
      <c r="BI61" s="14">
        <v>151</v>
      </c>
      <c r="BJ61" s="14">
        <v>31</v>
      </c>
      <c r="BK61" s="14">
        <v>274</v>
      </c>
      <c r="BL61" s="14">
        <v>108</v>
      </c>
      <c r="BM61" s="14">
        <v>151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>
        <v>2</v>
      </c>
      <c r="BW61" s="14">
        <v>2</v>
      </c>
      <c r="BX61" s="14">
        <v>2</v>
      </c>
      <c r="BY61" s="14" t="s">
        <v>17</v>
      </c>
      <c r="BZ61" s="14" t="s">
        <v>17</v>
      </c>
      <c r="CA61" s="14" t="s">
        <v>17</v>
      </c>
      <c r="CB61" s="14" t="s">
        <v>17</v>
      </c>
      <c r="CC61" s="14" t="s">
        <v>17</v>
      </c>
      <c r="CD61" s="14">
        <v>2</v>
      </c>
      <c r="CE61" s="14">
        <v>2</v>
      </c>
      <c r="CF61" s="14">
        <v>2</v>
      </c>
      <c r="CG61" s="14" t="s">
        <v>17</v>
      </c>
      <c r="CH61" s="14">
        <v>2</v>
      </c>
      <c r="CI61" s="14">
        <v>2</v>
      </c>
      <c r="CJ61" s="14">
        <v>2</v>
      </c>
      <c r="CK61" s="14" t="s">
        <v>17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6</v>
      </c>
      <c r="CU61" s="14">
        <v>38</v>
      </c>
      <c r="CV61" s="14">
        <v>23</v>
      </c>
      <c r="CW61" s="14">
        <v>15</v>
      </c>
      <c r="CX61" s="14">
        <v>1</v>
      </c>
      <c r="CY61" s="14">
        <v>1</v>
      </c>
      <c r="CZ61" s="14">
        <v>1</v>
      </c>
      <c r="DA61" s="14" t="s">
        <v>17</v>
      </c>
      <c r="DB61" s="14">
        <v>5</v>
      </c>
      <c r="DC61" s="14">
        <v>37</v>
      </c>
      <c r="DD61" s="14">
        <v>22</v>
      </c>
      <c r="DE61" s="14">
        <v>15</v>
      </c>
      <c r="DF61" s="14">
        <v>5</v>
      </c>
      <c r="DG61" s="14">
        <v>37</v>
      </c>
      <c r="DH61" s="14">
        <v>22</v>
      </c>
      <c r="DI61" s="14">
        <v>15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 t="s">
        <v>17</v>
      </c>
      <c r="DS61" s="14" t="s">
        <v>17</v>
      </c>
      <c r="DT61" s="14" t="s">
        <v>17</v>
      </c>
      <c r="DU61" s="14" t="s">
        <v>17</v>
      </c>
      <c r="DV61" s="14" t="s">
        <v>17</v>
      </c>
      <c r="DW61" s="14" t="s">
        <v>17</v>
      </c>
      <c r="DX61" s="14" t="s">
        <v>17</v>
      </c>
      <c r="DY61" s="14" t="s">
        <v>17</v>
      </c>
      <c r="DZ61" s="14" t="s">
        <v>17</v>
      </c>
      <c r="EA61" s="14" t="s">
        <v>17</v>
      </c>
      <c r="EB61" s="14" t="s">
        <v>17</v>
      </c>
      <c r="EC61" s="14" t="s">
        <v>17</v>
      </c>
      <c r="ED61" s="14" t="s">
        <v>17</v>
      </c>
      <c r="EE61" s="14" t="s">
        <v>17</v>
      </c>
      <c r="EF61" s="14" t="s">
        <v>17</v>
      </c>
      <c r="EG61" s="14" t="s">
        <v>17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669</v>
      </c>
      <c r="C70" s="15">
        <v>8285</v>
      </c>
      <c r="D70" s="15">
        <v>3015</v>
      </c>
      <c r="E70" s="15">
        <v>5102</v>
      </c>
      <c r="F70" s="15">
        <v>378</v>
      </c>
      <c r="G70" s="15">
        <v>1266</v>
      </c>
      <c r="H70" s="15">
        <v>397</v>
      </c>
      <c r="I70" s="15">
        <v>869</v>
      </c>
      <c r="J70" s="15">
        <v>289</v>
      </c>
      <c r="K70" s="15">
        <v>6999</v>
      </c>
      <c r="L70" s="15">
        <v>2608</v>
      </c>
      <c r="M70" s="15">
        <v>4223</v>
      </c>
      <c r="N70" s="15">
        <v>280</v>
      </c>
      <c r="O70" s="15">
        <v>6880</v>
      </c>
      <c r="P70" s="15">
        <v>2584</v>
      </c>
      <c r="Q70" s="15">
        <v>4128</v>
      </c>
      <c r="R70" s="15">
        <v>9</v>
      </c>
      <c r="S70" s="15">
        <v>119</v>
      </c>
      <c r="T70" s="15">
        <v>24</v>
      </c>
      <c r="U70" s="15">
        <v>95</v>
      </c>
      <c r="V70" s="15">
        <v>2</v>
      </c>
      <c r="W70" s="15">
        <v>20</v>
      </c>
      <c r="X70" s="15">
        <v>10</v>
      </c>
      <c r="Y70" s="15">
        <v>10</v>
      </c>
      <c r="Z70" s="15">
        <v>519</v>
      </c>
      <c r="AA70" s="15">
        <v>3886</v>
      </c>
      <c r="AB70" s="15">
        <v>1704</v>
      </c>
      <c r="AC70" s="15">
        <v>2182</v>
      </c>
      <c r="AD70" s="15">
        <v>307</v>
      </c>
      <c r="AE70" s="15">
        <v>760</v>
      </c>
      <c r="AF70" s="15">
        <v>259</v>
      </c>
      <c r="AG70" s="15">
        <v>501</v>
      </c>
      <c r="AH70" s="15">
        <v>212</v>
      </c>
      <c r="AI70" s="15">
        <v>3126</v>
      </c>
      <c r="AJ70" s="15">
        <v>1445</v>
      </c>
      <c r="AK70" s="15">
        <v>1681</v>
      </c>
      <c r="AL70" s="15">
        <v>201</v>
      </c>
      <c r="AM70" s="15">
        <v>3055</v>
      </c>
      <c r="AN70" s="15">
        <v>1404</v>
      </c>
      <c r="AO70" s="15">
        <v>1651</v>
      </c>
      <c r="AP70" s="15">
        <v>11</v>
      </c>
      <c r="AQ70" s="15">
        <v>71</v>
      </c>
      <c r="AR70" s="15">
        <v>41</v>
      </c>
      <c r="AS70" s="15">
        <v>30</v>
      </c>
      <c r="AT70" s="15" t="s">
        <v>17</v>
      </c>
      <c r="AU70" s="15" t="s">
        <v>17</v>
      </c>
      <c r="AV70" s="15" t="s">
        <v>17</v>
      </c>
      <c r="AW70" s="15" t="s">
        <v>17</v>
      </c>
      <c r="AX70" s="15">
        <v>299</v>
      </c>
      <c r="AY70" s="15">
        <v>2037</v>
      </c>
      <c r="AZ70" s="15">
        <v>849</v>
      </c>
      <c r="BA70" s="15">
        <v>1188</v>
      </c>
      <c r="BB70" s="15">
        <v>201</v>
      </c>
      <c r="BC70" s="15">
        <v>393</v>
      </c>
      <c r="BD70" s="15">
        <v>76</v>
      </c>
      <c r="BE70" s="15">
        <v>317</v>
      </c>
      <c r="BF70" s="15">
        <v>98</v>
      </c>
      <c r="BG70" s="15">
        <v>1644</v>
      </c>
      <c r="BH70" s="15">
        <v>773</v>
      </c>
      <c r="BI70" s="15">
        <v>871</v>
      </c>
      <c r="BJ70" s="15">
        <v>75</v>
      </c>
      <c r="BK70" s="15">
        <v>879</v>
      </c>
      <c r="BL70" s="15">
        <v>483</v>
      </c>
      <c r="BM70" s="15">
        <v>396</v>
      </c>
      <c r="BN70" s="15">
        <v>23</v>
      </c>
      <c r="BO70" s="15">
        <v>765</v>
      </c>
      <c r="BP70" s="15">
        <v>290</v>
      </c>
      <c r="BQ70" s="15">
        <v>475</v>
      </c>
      <c r="BR70" s="15" t="s">
        <v>17</v>
      </c>
      <c r="BS70" s="15" t="s">
        <v>17</v>
      </c>
      <c r="BT70" s="15" t="s">
        <v>17</v>
      </c>
      <c r="BU70" s="15" t="s">
        <v>17</v>
      </c>
      <c r="BV70" s="15">
        <v>597</v>
      </c>
      <c r="BW70" s="15">
        <v>12714</v>
      </c>
      <c r="BX70" s="15">
        <v>2963</v>
      </c>
      <c r="BY70" s="15">
        <v>9751</v>
      </c>
      <c r="BZ70" s="15">
        <v>281</v>
      </c>
      <c r="CA70" s="15">
        <v>1928</v>
      </c>
      <c r="CB70" s="15">
        <v>414</v>
      </c>
      <c r="CC70" s="15">
        <v>1514</v>
      </c>
      <c r="CD70" s="15">
        <v>309</v>
      </c>
      <c r="CE70" s="15">
        <v>10718</v>
      </c>
      <c r="CF70" s="15">
        <v>2540</v>
      </c>
      <c r="CG70" s="15">
        <v>8178</v>
      </c>
      <c r="CH70" s="15">
        <v>93</v>
      </c>
      <c r="CI70" s="15">
        <v>1641</v>
      </c>
      <c r="CJ70" s="15">
        <v>301</v>
      </c>
      <c r="CK70" s="15">
        <v>1340</v>
      </c>
      <c r="CL70" s="15">
        <v>216</v>
      </c>
      <c r="CM70" s="15">
        <v>9077</v>
      </c>
      <c r="CN70" s="15">
        <v>2239</v>
      </c>
      <c r="CO70" s="15">
        <v>6838</v>
      </c>
      <c r="CP70" s="15">
        <v>7</v>
      </c>
      <c r="CQ70" s="15">
        <v>68</v>
      </c>
      <c r="CR70" s="15">
        <v>9</v>
      </c>
      <c r="CS70" s="15">
        <v>59</v>
      </c>
      <c r="CT70" s="15">
        <v>40</v>
      </c>
      <c r="CU70" s="15">
        <v>647</v>
      </c>
      <c r="CV70" s="15">
        <v>324</v>
      </c>
      <c r="CW70" s="15">
        <v>323</v>
      </c>
      <c r="CX70" s="15">
        <v>1</v>
      </c>
      <c r="CY70" s="15">
        <v>4</v>
      </c>
      <c r="CZ70" s="15">
        <v>1</v>
      </c>
      <c r="DA70" s="15">
        <v>3</v>
      </c>
      <c r="DB70" s="15">
        <v>39</v>
      </c>
      <c r="DC70" s="15">
        <v>643</v>
      </c>
      <c r="DD70" s="15">
        <v>323</v>
      </c>
      <c r="DE70" s="15">
        <v>320</v>
      </c>
      <c r="DF70" s="15">
        <v>27</v>
      </c>
      <c r="DG70" s="15">
        <v>228</v>
      </c>
      <c r="DH70" s="15">
        <v>106</v>
      </c>
      <c r="DI70" s="15">
        <v>122</v>
      </c>
      <c r="DJ70" s="15">
        <v>12</v>
      </c>
      <c r="DK70" s="15">
        <v>415</v>
      </c>
      <c r="DL70" s="15">
        <v>217</v>
      </c>
      <c r="DM70" s="15">
        <v>198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303</v>
      </c>
      <c r="DS70" s="15">
        <v>2024</v>
      </c>
      <c r="DT70" s="15">
        <v>1068</v>
      </c>
      <c r="DU70" s="15">
        <v>956</v>
      </c>
      <c r="DV70" s="15">
        <v>39</v>
      </c>
      <c r="DW70" s="15">
        <v>89</v>
      </c>
      <c r="DX70" s="15">
        <v>62</v>
      </c>
      <c r="DY70" s="15">
        <v>27</v>
      </c>
      <c r="DZ70" s="15">
        <v>254</v>
      </c>
      <c r="EA70" s="15">
        <v>1904</v>
      </c>
      <c r="EB70" s="15">
        <v>995</v>
      </c>
      <c r="EC70" s="15">
        <v>909</v>
      </c>
      <c r="ED70" s="15">
        <v>107</v>
      </c>
      <c r="EE70" s="15">
        <v>1525</v>
      </c>
      <c r="EF70" s="15">
        <v>776</v>
      </c>
      <c r="EG70" s="15">
        <v>749</v>
      </c>
      <c r="EH70" s="15">
        <v>147</v>
      </c>
      <c r="EI70" s="15">
        <v>379</v>
      </c>
      <c r="EJ70" s="15">
        <v>219</v>
      </c>
      <c r="EK70" s="15">
        <v>160</v>
      </c>
      <c r="EL70" s="15">
        <v>10</v>
      </c>
      <c r="EM70" s="15">
        <v>31</v>
      </c>
      <c r="EN70" s="15">
        <v>11</v>
      </c>
      <c r="EO70" s="13">
        <v>20</v>
      </c>
    </row>
    <row r="71" spans="1:145" ht="15" customHeight="1">
      <c r="A71" s="9" t="s">
        <v>18</v>
      </c>
      <c r="B71" s="8">
        <v>131</v>
      </c>
      <c r="C71" s="13">
        <v>2363</v>
      </c>
      <c r="D71" s="13">
        <v>911</v>
      </c>
      <c r="E71" s="13">
        <v>1452</v>
      </c>
      <c r="F71" s="13">
        <v>95</v>
      </c>
      <c r="G71" s="13">
        <v>329</v>
      </c>
      <c r="H71" s="13">
        <v>101</v>
      </c>
      <c r="I71" s="13">
        <v>228</v>
      </c>
      <c r="J71" s="13">
        <v>35</v>
      </c>
      <c r="K71" s="13">
        <v>2027</v>
      </c>
      <c r="L71" s="13">
        <v>807</v>
      </c>
      <c r="M71" s="13">
        <v>1220</v>
      </c>
      <c r="N71" s="13">
        <v>30</v>
      </c>
      <c r="O71" s="13">
        <v>1918</v>
      </c>
      <c r="P71" s="13">
        <v>784</v>
      </c>
      <c r="Q71" s="13">
        <v>1134</v>
      </c>
      <c r="R71" s="13">
        <v>5</v>
      </c>
      <c r="S71" s="13">
        <v>109</v>
      </c>
      <c r="T71" s="13">
        <v>23</v>
      </c>
      <c r="U71" s="13">
        <v>86</v>
      </c>
      <c r="V71" s="13">
        <v>1</v>
      </c>
      <c r="W71" s="13">
        <v>7</v>
      </c>
      <c r="X71" s="13">
        <v>3</v>
      </c>
      <c r="Y71" s="13">
        <v>4</v>
      </c>
      <c r="Z71" s="13">
        <v>156</v>
      </c>
      <c r="AA71" s="13">
        <v>1306</v>
      </c>
      <c r="AB71" s="13">
        <v>642</v>
      </c>
      <c r="AC71" s="13">
        <v>664</v>
      </c>
      <c r="AD71" s="13">
        <v>116</v>
      </c>
      <c r="AE71" s="13">
        <v>279</v>
      </c>
      <c r="AF71" s="13">
        <v>108</v>
      </c>
      <c r="AG71" s="13">
        <v>171</v>
      </c>
      <c r="AH71" s="13">
        <v>40</v>
      </c>
      <c r="AI71" s="13">
        <v>1027</v>
      </c>
      <c r="AJ71" s="13">
        <v>534</v>
      </c>
      <c r="AK71" s="13">
        <v>493</v>
      </c>
      <c r="AL71" s="13">
        <v>36</v>
      </c>
      <c r="AM71" s="13">
        <v>994</v>
      </c>
      <c r="AN71" s="13">
        <v>514</v>
      </c>
      <c r="AO71" s="13">
        <v>480</v>
      </c>
      <c r="AP71" s="13">
        <v>4</v>
      </c>
      <c r="AQ71" s="13">
        <v>33</v>
      </c>
      <c r="AR71" s="13">
        <v>20</v>
      </c>
      <c r="AS71" s="13">
        <v>13</v>
      </c>
      <c r="AT71" s="13" t="s">
        <v>17</v>
      </c>
      <c r="AU71" s="13" t="s">
        <v>17</v>
      </c>
      <c r="AV71" s="13" t="s">
        <v>17</v>
      </c>
      <c r="AW71" s="13" t="s">
        <v>17</v>
      </c>
      <c r="AX71" s="13">
        <v>52</v>
      </c>
      <c r="AY71" s="13">
        <v>713</v>
      </c>
      <c r="AZ71" s="13">
        <v>271</v>
      </c>
      <c r="BA71" s="13">
        <v>442</v>
      </c>
      <c r="BB71" s="13">
        <v>37</v>
      </c>
      <c r="BC71" s="13">
        <v>69</v>
      </c>
      <c r="BD71" s="13">
        <v>14</v>
      </c>
      <c r="BE71" s="13">
        <v>55</v>
      </c>
      <c r="BF71" s="13">
        <v>15</v>
      </c>
      <c r="BG71" s="13">
        <v>644</v>
      </c>
      <c r="BH71" s="13">
        <v>257</v>
      </c>
      <c r="BI71" s="13">
        <v>387</v>
      </c>
      <c r="BJ71" s="13">
        <v>3</v>
      </c>
      <c r="BK71" s="13">
        <v>8</v>
      </c>
      <c r="BL71" s="13" t="s">
        <v>17</v>
      </c>
      <c r="BM71" s="13">
        <v>8</v>
      </c>
      <c r="BN71" s="13">
        <v>12</v>
      </c>
      <c r="BO71" s="13">
        <v>636</v>
      </c>
      <c r="BP71" s="13">
        <v>257</v>
      </c>
      <c r="BQ71" s="13">
        <v>379</v>
      </c>
      <c r="BR71" s="13" t="s">
        <v>17</v>
      </c>
      <c r="BS71" s="13" t="s">
        <v>17</v>
      </c>
      <c r="BT71" s="13" t="s">
        <v>17</v>
      </c>
      <c r="BU71" s="13" t="s">
        <v>17</v>
      </c>
      <c r="BV71" s="13">
        <v>93</v>
      </c>
      <c r="BW71" s="13">
        <v>4207</v>
      </c>
      <c r="BX71" s="13">
        <v>1030</v>
      </c>
      <c r="BY71" s="13">
        <v>3177</v>
      </c>
      <c r="BZ71" s="13">
        <v>52</v>
      </c>
      <c r="CA71" s="13">
        <v>377</v>
      </c>
      <c r="CB71" s="13">
        <v>80</v>
      </c>
      <c r="CC71" s="13">
        <v>297</v>
      </c>
      <c r="CD71" s="13">
        <v>40</v>
      </c>
      <c r="CE71" s="13">
        <v>3826</v>
      </c>
      <c r="CF71" s="13">
        <v>949</v>
      </c>
      <c r="CG71" s="13">
        <v>2877</v>
      </c>
      <c r="CH71" s="13">
        <v>2</v>
      </c>
      <c r="CI71" s="13">
        <v>62</v>
      </c>
      <c r="CJ71" s="13">
        <v>21</v>
      </c>
      <c r="CK71" s="13">
        <v>41</v>
      </c>
      <c r="CL71" s="13">
        <v>38</v>
      </c>
      <c r="CM71" s="13">
        <v>3764</v>
      </c>
      <c r="CN71" s="13">
        <v>928</v>
      </c>
      <c r="CO71" s="13">
        <v>2836</v>
      </c>
      <c r="CP71" s="13">
        <v>1</v>
      </c>
      <c r="CQ71" s="13">
        <v>4</v>
      </c>
      <c r="CR71" s="13">
        <v>1</v>
      </c>
      <c r="CS71" s="13">
        <v>3</v>
      </c>
      <c r="CT71" s="13">
        <v>12</v>
      </c>
      <c r="CU71" s="13">
        <v>415</v>
      </c>
      <c r="CV71" s="13">
        <v>217</v>
      </c>
      <c r="CW71" s="13">
        <v>198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12</v>
      </c>
      <c r="DC71" s="13">
        <v>415</v>
      </c>
      <c r="DD71" s="13">
        <v>217</v>
      </c>
      <c r="DE71" s="13">
        <v>198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12</v>
      </c>
      <c r="DK71" s="13">
        <v>415</v>
      </c>
      <c r="DL71" s="13">
        <v>217</v>
      </c>
      <c r="DM71" s="13">
        <v>198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158</v>
      </c>
      <c r="DS71" s="13">
        <v>509</v>
      </c>
      <c r="DT71" s="13">
        <v>352</v>
      </c>
      <c r="DU71" s="13">
        <v>157</v>
      </c>
      <c r="DV71" s="13">
        <v>21</v>
      </c>
      <c r="DW71" s="13">
        <v>47</v>
      </c>
      <c r="DX71" s="13">
        <v>27</v>
      </c>
      <c r="DY71" s="13">
        <v>20</v>
      </c>
      <c r="DZ71" s="13">
        <v>132</v>
      </c>
      <c r="EA71" s="13">
        <v>448</v>
      </c>
      <c r="EB71" s="13">
        <v>320</v>
      </c>
      <c r="EC71" s="13">
        <v>128</v>
      </c>
      <c r="ED71" s="13">
        <v>18</v>
      </c>
      <c r="EE71" s="13">
        <v>183</v>
      </c>
      <c r="EF71" s="13">
        <v>159</v>
      </c>
      <c r="EG71" s="13">
        <v>24</v>
      </c>
      <c r="EH71" s="13">
        <v>114</v>
      </c>
      <c r="EI71" s="13">
        <v>265</v>
      </c>
      <c r="EJ71" s="13">
        <v>161</v>
      </c>
      <c r="EK71" s="13">
        <v>104</v>
      </c>
      <c r="EL71" s="13">
        <v>5</v>
      </c>
      <c r="EM71" s="13">
        <v>14</v>
      </c>
      <c r="EN71" s="13">
        <v>5</v>
      </c>
      <c r="EO71" s="13">
        <v>9</v>
      </c>
    </row>
    <row r="72" spans="1:145" ht="15" customHeight="1">
      <c r="A72" s="9" t="s">
        <v>19</v>
      </c>
      <c r="B72" s="8">
        <v>104</v>
      </c>
      <c r="C72" s="13">
        <v>1209</v>
      </c>
      <c r="D72" s="13">
        <v>426</v>
      </c>
      <c r="E72" s="13">
        <v>783</v>
      </c>
      <c r="F72" s="13">
        <v>61</v>
      </c>
      <c r="G72" s="13">
        <v>210</v>
      </c>
      <c r="H72" s="13">
        <v>59</v>
      </c>
      <c r="I72" s="13">
        <v>151</v>
      </c>
      <c r="J72" s="13">
        <v>42</v>
      </c>
      <c r="K72" s="13">
        <v>986</v>
      </c>
      <c r="L72" s="13">
        <v>360</v>
      </c>
      <c r="M72" s="13">
        <v>626</v>
      </c>
      <c r="N72" s="13">
        <v>41</v>
      </c>
      <c r="O72" s="13">
        <v>985</v>
      </c>
      <c r="P72" s="13">
        <v>360</v>
      </c>
      <c r="Q72" s="13">
        <v>625</v>
      </c>
      <c r="R72" s="13">
        <v>1</v>
      </c>
      <c r="S72" s="13">
        <v>1</v>
      </c>
      <c r="T72" s="13" t="s">
        <v>17</v>
      </c>
      <c r="U72" s="13">
        <v>1</v>
      </c>
      <c r="V72" s="13">
        <v>1</v>
      </c>
      <c r="W72" s="13">
        <v>13</v>
      </c>
      <c r="X72" s="13">
        <v>7</v>
      </c>
      <c r="Y72" s="13">
        <v>6</v>
      </c>
      <c r="Z72" s="13">
        <v>87</v>
      </c>
      <c r="AA72" s="13">
        <v>468</v>
      </c>
      <c r="AB72" s="13">
        <v>179</v>
      </c>
      <c r="AC72" s="13">
        <v>289</v>
      </c>
      <c r="AD72" s="13">
        <v>58</v>
      </c>
      <c r="AE72" s="13">
        <v>123</v>
      </c>
      <c r="AF72" s="13">
        <v>34</v>
      </c>
      <c r="AG72" s="13">
        <v>89</v>
      </c>
      <c r="AH72" s="13">
        <v>29</v>
      </c>
      <c r="AI72" s="13">
        <v>345</v>
      </c>
      <c r="AJ72" s="13">
        <v>145</v>
      </c>
      <c r="AK72" s="13">
        <v>200</v>
      </c>
      <c r="AL72" s="13">
        <v>29</v>
      </c>
      <c r="AM72" s="13">
        <v>345</v>
      </c>
      <c r="AN72" s="13">
        <v>145</v>
      </c>
      <c r="AO72" s="13">
        <v>200</v>
      </c>
      <c r="AP72" s="13" t="s">
        <v>17</v>
      </c>
      <c r="AQ72" s="13" t="s">
        <v>17</v>
      </c>
      <c r="AR72" s="13" t="s">
        <v>17</v>
      </c>
      <c r="AS72" s="13" t="s">
        <v>17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69</v>
      </c>
      <c r="AY72" s="13">
        <v>292</v>
      </c>
      <c r="AZ72" s="13">
        <v>61</v>
      </c>
      <c r="BA72" s="13">
        <v>231</v>
      </c>
      <c r="BB72" s="13">
        <v>50</v>
      </c>
      <c r="BC72" s="13">
        <v>98</v>
      </c>
      <c r="BD72" s="13">
        <v>14</v>
      </c>
      <c r="BE72" s="13">
        <v>84</v>
      </c>
      <c r="BF72" s="13">
        <v>19</v>
      </c>
      <c r="BG72" s="13">
        <v>194</v>
      </c>
      <c r="BH72" s="13">
        <v>47</v>
      </c>
      <c r="BI72" s="13">
        <v>147</v>
      </c>
      <c r="BJ72" s="13">
        <v>15</v>
      </c>
      <c r="BK72" s="13">
        <v>116</v>
      </c>
      <c r="BL72" s="13">
        <v>39</v>
      </c>
      <c r="BM72" s="13">
        <v>77</v>
      </c>
      <c r="BN72" s="13">
        <v>4</v>
      </c>
      <c r="BO72" s="13">
        <v>78</v>
      </c>
      <c r="BP72" s="13">
        <v>8</v>
      </c>
      <c r="BQ72" s="13">
        <v>70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105</v>
      </c>
      <c r="BW72" s="13">
        <v>2517</v>
      </c>
      <c r="BX72" s="13">
        <v>658</v>
      </c>
      <c r="BY72" s="13">
        <v>1859</v>
      </c>
      <c r="BZ72" s="13">
        <v>51</v>
      </c>
      <c r="CA72" s="13">
        <v>441</v>
      </c>
      <c r="CB72" s="13">
        <v>92</v>
      </c>
      <c r="CC72" s="13">
        <v>349</v>
      </c>
      <c r="CD72" s="13">
        <v>53</v>
      </c>
      <c r="CE72" s="13">
        <v>2065</v>
      </c>
      <c r="CF72" s="13">
        <v>565</v>
      </c>
      <c r="CG72" s="13">
        <v>1500</v>
      </c>
      <c r="CH72" s="13">
        <v>3</v>
      </c>
      <c r="CI72" s="13">
        <v>70</v>
      </c>
      <c r="CJ72" s="13">
        <v>11</v>
      </c>
      <c r="CK72" s="13">
        <v>59</v>
      </c>
      <c r="CL72" s="13">
        <v>50</v>
      </c>
      <c r="CM72" s="13">
        <v>1995</v>
      </c>
      <c r="CN72" s="13">
        <v>554</v>
      </c>
      <c r="CO72" s="13">
        <v>1441</v>
      </c>
      <c r="CP72" s="13">
        <v>1</v>
      </c>
      <c r="CQ72" s="13">
        <v>11</v>
      </c>
      <c r="CR72" s="13">
        <v>1</v>
      </c>
      <c r="CS72" s="13">
        <v>10</v>
      </c>
      <c r="CT72" s="13" t="s">
        <v>17</v>
      </c>
      <c r="CU72" s="13" t="s">
        <v>17</v>
      </c>
      <c r="CV72" s="13" t="s">
        <v>17</v>
      </c>
      <c r="CW72" s="13" t="s">
        <v>17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 t="s">
        <v>17</v>
      </c>
      <c r="DC72" s="13" t="s">
        <v>17</v>
      </c>
      <c r="DD72" s="13" t="s">
        <v>17</v>
      </c>
      <c r="DE72" s="13" t="s">
        <v>17</v>
      </c>
      <c r="DF72" s="13" t="s">
        <v>17</v>
      </c>
      <c r="DG72" s="13" t="s">
        <v>17</v>
      </c>
      <c r="DH72" s="13" t="s">
        <v>17</v>
      </c>
      <c r="DI72" s="13" t="s">
        <v>17</v>
      </c>
      <c r="DJ72" s="13" t="s">
        <v>17</v>
      </c>
      <c r="DK72" s="13" t="s">
        <v>17</v>
      </c>
      <c r="DL72" s="13" t="s">
        <v>17</v>
      </c>
      <c r="DM72" s="13" t="s">
        <v>17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35</v>
      </c>
      <c r="DS72" s="13">
        <v>582</v>
      </c>
      <c r="DT72" s="13">
        <v>239</v>
      </c>
      <c r="DU72" s="13">
        <v>343</v>
      </c>
      <c r="DV72" s="13">
        <v>2</v>
      </c>
      <c r="DW72" s="13">
        <v>16</v>
      </c>
      <c r="DX72" s="13">
        <v>16</v>
      </c>
      <c r="DY72" s="13" t="s">
        <v>17</v>
      </c>
      <c r="DZ72" s="13">
        <v>32</v>
      </c>
      <c r="EA72" s="13">
        <v>562</v>
      </c>
      <c r="EB72" s="13">
        <v>222</v>
      </c>
      <c r="EC72" s="13">
        <v>340</v>
      </c>
      <c r="ED72" s="13">
        <v>27</v>
      </c>
      <c r="EE72" s="13">
        <v>551</v>
      </c>
      <c r="EF72" s="13">
        <v>216</v>
      </c>
      <c r="EG72" s="13">
        <v>335</v>
      </c>
      <c r="EH72" s="13">
        <v>5</v>
      </c>
      <c r="EI72" s="13">
        <v>11</v>
      </c>
      <c r="EJ72" s="13">
        <v>6</v>
      </c>
      <c r="EK72" s="13">
        <v>5</v>
      </c>
      <c r="EL72" s="13">
        <v>1</v>
      </c>
      <c r="EM72" s="13">
        <v>4</v>
      </c>
      <c r="EN72" s="13">
        <v>1</v>
      </c>
      <c r="EO72" s="13">
        <v>3</v>
      </c>
    </row>
    <row r="73" spans="1:145" ht="15" customHeight="1">
      <c r="A73" s="9" t="s">
        <v>20</v>
      </c>
      <c r="B73" s="8">
        <v>200</v>
      </c>
      <c r="C73" s="13">
        <v>1921</v>
      </c>
      <c r="D73" s="13">
        <v>673</v>
      </c>
      <c r="E73" s="13">
        <v>1169</v>
      </c>
      <c r="F73" s="13">
        <v>112</v>
      </c>
      <c r="G73" s="13">
        <v>393</v>
      </c>
      <c r="H73" s="13">
        <v>143</v>
      </c>
      <c r="I73" s="13">
        <v>250</v>
      </c>
      <c r="J73" s="13">
        <v>88</v>
      </c>
      <c r="K73" s="13">
        <v>1528</v>
      </c>
      <c r="L73" s="13">
        <v>530</v>
      </c>
      <c r="M73" s="13">
        <v>919</v>
      </c>
      <c r="N73" s="13">
        <v>86</v>
      </c>
      <c r="O73" s="13">
        <v>1522</v>
      </c>
      <c r="P73" s="13">
        <v>529</v>
      </c>
      <c r="Q73" s="13">
        <v>914</v>
      </c>
      <c r="R73" s="13">
        <v>2</v>
      </c>
      <c r="S73" s="13">
        <v>6</v>
      </c>
      <c r="T73" s="13">
        <v>1</v>
      </c>
      <c r="U73" s="13">
        <v>5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150</v>
      </c>
      <c r="AA73" s="13">
        <v>1049</v>
      </c>
      <c r="AB73" s="13">
        <v>381</v>
      </c>
      <c r="AC73" s="13">
        <v>668</v>
      </c>
      <c r="AD73" s="13">
        <v>78</v>
      </c>
      <c r="AE73" s="13">
        <v>202</v>
      </c>
      <c r="AF73" s="13">
        <v>61</v>
      </c>
      <c r="AG73" s="13">
        <v>141</v>
      </c>
      <c r="AH73" s="13">
        <v>72</v>
      </c>
      <c r="AI73" s="13">
        <v>847</v>
      </c>
      <c r="AJ73" s="13">
        <v>320</v>
      </c>
      <c r="AK73" s="13">
        <v>527</v>
      </c>
      <c r="AL73" s="13">
        <v>69</v>
      </c>
      <c r="AM73" s="13">
        <v>825</v>
      </c>
      <c r="AN73" s="13">
        <v>305</v>
      </c>
      <c r="AO73" s="13">
        <v>520</v>
      </c>
      <c r="AP73" s="13">
        <v>3</v>
      </c>
      <c r="AQ73" s="13">
        <v>22</v>
      </c>
      <c r="AR73" s="13">
        <v>15</v>
      </c>
      <c r="AS73" s="13">
        <v>7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91</v>
      </c>
      <c r="AY73" s="13">
        <v>426</v>
      </c>
      <c r="AZ73" s="13">
        <v>186</v>
      </c>
      <c r="BA73" s="13">
        <v>240</v>
      </c>
      <c r="BB73" s="13">
        <v>70</v>
      </c>
      <c r="BC73" s="13">
        <v>119</v>
      </c>
      <c r="BD73" s="13">
        <v>22</v>
      </c>
      <c r="BE73" s="13">
        <v>97</v>
      </c>
      <c r="BF73" s="13">
        <v>21</v>
      </c>
      <c r="BG73" s="13">
        <v>307</v>
      </c>
      <c r="BH73" s="13">
        <v>164</v>
      </c>
      <c r="BI73" s="13">
        <v>143</v>
      </c>
      <c r="BJ73" s="13">
        <v>17</v>
      </c>
      <c r="BK73" s="13">
        <v>284</v>
      </c>
      <c r="BL73" s="13">
        <v>160</v>
      </c>
      <c r="BM73" s="13">
        <v>124</v>
      </c>
      <c r="BN73" s="13">
        <v>4</v>
      </c>
      <c r="BO73" s="13">
        <v>23</v>
      </c>
      <c r="BP73" s="13">
        <v>4</v>
      </c>
      <c r="BQ73" s="13">
        <v>19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224</v>
      </c>
      <c r="BW73" s="13">
        <v>3933</v>
      </c>
      <c r="BX73" s="13">
        <v>850</v>
      </c>
      <c r="BY73" s="13">
        <v>3083</v>
      </c>
      <c r="BZ73" s="13">
        <v>105</v>
      </c>
      <c r="CA73" s="13">
        <v>724</v>
      </c>
      <c r="CB73" s="13">
        <v>154</v>
      </c>
      <c r="CC73" s="13">
        <v>570</v>
      </c>
      <c r="CD73" s="13">
        <v>115</v>
      </c>
      <c r="CE73" s="13">
        <v>3171</v>
      </c>
      <c r="CF73" s="13">
        <v>690</v>
      </c>
      <c r="CG73" s="13">
        <v>2481</v>
      </c>
      <c r="CH73" s="13">
        <v>38</v>
      </c>
      <c r="CI73" s="13">
        <v>787</v>
      </c>
      <c r="CJ73" s="13">
        <v>133</v>
      </c>
      <c r="CK73" s="13">
        <v>654</v>
      </c>
      <c r="CL73" s="13">
        <v>77</v>
      </c>
      <c r="CM73" s="13">
        <v>2384</v>
      </c>
      <c r="CN73" s="13">
        <v>557</v>
      </c>
      <c r="CO73" s="13">
        <v>1827</v>
      </c>
      <c r="CP73" s="13">
        <v>4</v>
      </c>
      <c r="CQ73" s="13">
        <v>38</v>
      </c>
      <c r="CR73" s="13">
        <v>6</v>
      </c>
      <c r="CS73" s="13">
        <v>32</v>
      </c>
      <c r="CT73" s="13" t="s">
        <v>17</v>
      </c>
      <c r="CU73" s="13" t="s">
        <v>17</v>
      </c>
      <c r="CV73" s="13" t="s">
        <v>17</v>
      </c>
      <c r="CW73" s="13" t="s">
        <v>17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 t="s">
        <v>17</v>
      </c>
      <c r="DC73" s="13" t="s">
        <v>17</v>
      </c>
      <c r="DD73" s="13" t="s">
        <v>17</v>
      </c>
      <c r="DE73" s="13" t="s">
        <v>17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 t="s">
        <v>17</v>
      </c>
      <c r="DK73" s="13" t="s">
        <v>17</v>
      </c>
      <c r="DL73" s="13" t="s">
        <v>17</v>
      </c>
      <c r="DM73" s="13" t="s">
        <v>17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61</v>
      </c>
      <c r="DS73" s="13">
        <v>367</v>
      </c>
      <c r="DT73" s="13">
        <v>222</v>
      </c>
      <c r="DU73" s="13">
        <v>145</v>
      </c>
      <c r="DV73" s="13">
        <v>9</v>
      </c>
      <c r="DW73" s="13">
        <v>16</v>
      </c>
      <c r="DX73" s="13">
        <v>12</v>
      </c>
      <c r="DY73" s="13">
        <v>4</v>
      </c>
      <c r="DZ73" s="13">
        <v>50</v>
      </c>
      <c r="EA73" s="13">
        <v>342</v>
      </c>
      <c r="EB73" s="13">
        <v>205</v>
      </c>
      <c r="EC73" s="13">
        <v>137</v>
      </c>
      <c r="ED73" s="13">
        <v>31</v>
      </c>
      <c r="EE73" s="13">
        <v>277</v>
      </c>
      <c r="EF73" s="13">
        <v>182</v>
      </c>
      <c r="EG73" s="13">
        <v>95</v>
      </c>
      <c r="EH73" s="13">
        <v>19</v>
      </c>
      <c r="EI73" s="13">
        <v>65</v>
      </c>
      <c r="EJ73" s="13">
        <v>23</v>
      </c>
      <c r="EK73" s="13">
        <v>42</v>
      </c>
      <c r="EL73" s="13">
        <v>2</v>
      </c>
      <c r="EM73" s="13">
        <v>9</v>
      </c>
      <c r="EN73" s="13">
        <v>5</v>
      </c>
      <c r="EO73" s="13">
        <v>4</v>
      </c>
    </row>
    <row r="74" spans="1:145" ht="15" customHeight="1">
      <c r="A74" s="9" t="s">
        <v>21</v>
      </c>
      <c r="B74" s="8">
        <v>25</v>
      </c>
      <c r="C74" s="13">
        <v>263</v>
      </c>
      <c r="D74" s="13">
        <v>109</v>
      </c>
      <c r="E74" s="13">
        <v>154</v>
      </c>
      <c r="F74" s="13">
        <v>14</v>
      </c>
      <c r="G74" s="13">
        <v>41</v>
      </c>
      <c r="H74" s="13">
        <v>20</v>
      </c>
      <c r="I74" s="13">
        <v>21</v>
      </c>
      <c r="J74" s="13">
        <v>11</v>
      </c>
      <c r="K74" s="13">
        <v>222</v>
      </c>
      <c r="L74" s="13">
        <v>89</v>
      </c>
      <c r="M74" s="13">
        <v>133</v>
      </c>
      <c r="N74" s="13">
        <v>11</v>
      </c>
      <c r="O74" s="13">
        <v>222</v>
      </c>
      <c r="P74" s="13">
        <v>89</v>
      </c>
      <c r="Q74" s="13">
        <v>133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15</v>
      </c>
      <c r="AA74" s="13">
        <v>238</v>
      </c>
      <c r="AB74" s="13">
        <v>139</v>
      </c>
      <c r="AC74" s="13">
        <v>99</v>
      </c>
      <c r="AD74" s="13">
        <v>5</v>
      </c>
      <c r="AE74" s="13">
        <v>15</v>
      </c>
      <c r="AF74" s="13">
        <v>1</v>
      </c>
      <c r="AG74" s="13">
        <v>14</v>
      </c>
      <c r="AH74" s="13">
        <v>10</v>
      </c>
      <c r="AI74" s="13">
        <v>223</v>
      </c>
      <c r="AJ74" s="13">
        <v>138</v>
      </c>
      <c r="AK74" s="13">
        <v>85</v>
      </c>
      <c r="AL74" s="13">
        <v>9</v>
      </c>
      <c r="AM74" s="13">
        <v>216</v>
      </c>
      <c r="AN74" s="13">
        <v>138</v>
      </c>
      <c r="AO74" s="13">
        <v>78</v>
      </c>
      <c r="AP74" s="13">
        <v>1</v>
      </c>
      <c r="AQ74" s="13">
        <v>7</v>
      </c>
      <c r="AR74" s="13" t="s">
        <v>17</v>
      </c>
      <c r="AS74" s="13">
        <v>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13</v>
      </c>
      <c r="AY74" s="13">
        <v>91</v>
      </c>
      <c r="AZ74" s="13">
        <v>46</v>
      </c>
      <c r="BA74" s="13">
        <v>45</v>
      </c>
      <c r="BB74" s="13">
        <v>7</v>
      </c>
      <c r="BC74" s="13">
        <v>25</v>
      </c>
      <c r="BD74" s="13">
        <v>3</v>
      </c>
      <c r="BE74" s="13">
        <v>22</v>
      </c>
      <c r="BF74" s="13">
        <v>6</v>
      </c>
      <c r="BG74" s="13">
        <v>66</v>
      </c>
      <c r="BH74" s="13">
        <v>43</v>
      </c>
      <c r="BI74" s="13">
        <v>23</v>
      </c>
      <c r="BJ74" s="13">
        <v>5</v>
      </c>
      <c r="BK74" s="13">
        <v>58</v>
      </c>
      <c r="BL74" s="13">
        <v>36</v>
      </c>
      <c r="BM74" s="13">
        <v>22</v>
      </c>
      <c r="BN74" s="13">
        <v>1</v>
      </c>
      <c r="BO74" s="13">
        <v>8</v>
      </c>
      <c r="BP74" s="13">
        <v>7</v>
      </c>
      <c r="BQ74" s="13">
        <v>1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23</v>
      </c>
      <c r="BW74" s="13">
        <v>289</v>
      </c>
      <c r="BX74" s="13">
        <v>42</v>
      </c>
      <c r="BY74" s="13">
        <v>247</v>
      </c>
      <c r="BZ74" s="13">
        <v>11</v>
      </c>
      <c r="CA74" s="13">
        <v>45</v>
      </c>
      <c r="CB74" s="13">
        <v>11</v>
      </c>
      <c r="CC74" s="13">
        <v>34</v>
      </c>
      <c r="CD74" s="13">
        <v>12</v>
      </c>
      <c r="CE74" s="13">
        <v>244</v>
      </c>
      <c r="CF74" s="13">
        <v>31</v>
      </c>
      <c r="CG74" s="13">
        <v>213</v>
      </c>
      <c r="CH74" s="13">
        <v>7</v>
      </c>
      <c r="CI74" s="13">
        <v>138</v>
      </c>
      <c r="CJ74" s="13">
        <v>14</v>
      </c>
      <c r="CK74" s="13">
        <v>124</v>
      </c>
      <c r="CL74" s="13">
        <v>5</v>
      </c>
      <c r="CM74" s="13">
        <v>106</v>
      </c>
      <c r="CN74" s="13">
        <v>17</v>
      </c>
      <c r="CO74" s="13">
        <v>89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>
        <v>1</v>
      </c>
      <c r="CU74" s="13">
        <v>4</v>
      </c>
      <c r="CV74" s="13">
        <v>1</v>
      </c>
      <c r="CW74" s="13">
        <v>3</v>
      </c>
      <c r="CX74" s="13">
        <v>1</v>
      </c>
      <c r="CY74" s="13">
        <v>4</v>
      </c>
      <c r="CZ74" s="13">
        <v>1</v>
      </c>
      <c r="DA74" s="13">
        <v>3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9</v>
      </c>
      <c r="DS74" s="13">
        <v>83</v>
      </c>
      <c r="DT74" s="13">
        <v>27</v>
      </c>
      <c r="DU74" s="13">
        <v>56</v>
      </c>
      <c r="DV74" s="13" t="s">
        <v>17</v>
      </c>
      <c r="DW74" s="13" t="s">
        <v>17</v>
      </c>
      <c r="DX74" s="13" t="s">
        <v>17</v>
      </c>
      <c r="DY74" s="13" t="s">
        <v>17</v>
      </c>
      <c r="DZ74" s="13">
        <v>8</v>
      </c>
      <c r="EA74" s="13">
        <v>81</v>
      </c>
      <c r="EB74" s="13">
        <v>27</v>
      </c>
      <c r="EC74" s="13">
        <v>54</v>
      </c>
      <c r="ED74" s="13">
        <v>5</v>
      </c>
      <c r="EE74" s="13">
        <v>69</v>
      </c>
      <c r="EF74" s="13">
        <v>21</v>
      </c>
      <c r="EG74" s="13">
        <v>48</v>
      </c>
      <c r="EH74" s="13">
        <v>3</v>
      </c>
      <c r="EI74" s="13">
        <v>12</v>
      </c>
      <c r="EJ74" s="13">
        <v>6</v>
      </c>
      <c r="EK74" s="13">
        <v>6</v>
      </c>
      <c r="EL74" s="13">
        <v>1</v>
      </c>
      <c r="EM74" s="13">
        <v>2</v>
      </c>
      <c r="EN74" s="13" t="s">
        <v>17</v>
      </c>
      <c r="EO74" s="13">
        <v>2</v>
      </c>
    </row>
    <row r="75" spans="1:145" ht="15" customHeight="1">
      <c r="A75" s="9" t="s">
        <v>22</v>
      </c>
      <c r="B75" s="8">
        <v>48</v>
      </c>
      <c r="C75" s="13">
        <v>674</v>
      </c>
      <c r="D75" s="13">
        <v>244</v>
      </c>
      <c r="E75" s="13">
        <v>389</v>
      </c>
      <c r="F75" s="13">
        <v>15</v>
      </c>
      <c r="G75" s="13">
        <v>55</v>
      </c>
      <c r="H75" s="13">
        <v>17</v>
      </c>
      <c r="I75" s="13">
        <v>38</v>
      </c>
      <c r="J75" s="13">
        <v>33</v>
      </c>
      <c r="K75" s="13">
        <v>619</v>
      </c>
      <c r="L75" s="13">
        <v>227</v>
      </c>
      <c r="M75" s="13">
        <v>351</v>
      </c>
      <c r="N75" s="13">
        <v>33</v>
      </c>
      <c r="O75" s="13">
        <v>619</v>
      </c>
      <c r="P75" s="13">
        <v>227</v>
      </c>
      <c r="Q75" s="13">
        <v>351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31</v>
      </c>
      <c r="AA75" s="13">
        <v>207</v>
      </c>
      <c r="AB75" s="13">
        <v>84</v>
      </c>
      <c r="AC75" s="13">
        <v>123</v>
      </c>
      <c r="AD75" s="13">
        <v>11</v>
      </c>
      <c r="AE75" s="13">
        <v>38</v>
      </c>
      <c r="AF75" s="13">
        <v>14</v>
      </c>
      <c r="AG75" s="13">
        <v>24</v>
      </c>
      <c r="AH75" s="13">
        <v>20</v>
      </c>
      <c r="AI75" s="13">
        <v>169</v>
      </c>
      <c r="AJ75" s="13">
        <v>70</v>
      </c>
      <c r="AK75" s="13">
        <v>99</v>
      </c>
      <c r="AL75" s="13">
        <v>19</v>
      </c>
      <c r="AM75" s="13">
        <v>166</v>
      </c>
      <c r="AN75" s="13">
        <v>67</v>
      </c>
      <c r="AO75" s="13">
        <v>99</v>
      </c>
      <c r="AP75" s="13">
        <v>1</v>
      </c>
      <c r="AQ75" s="13">
        <v>3</v>
      </c>
      <c r="AR75" s="13">
        <v>3</v>
      </c>
      <c r="AS75" s="13" t="s">
        <v>17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14</v>
      </c>
      <c r="AY75" s="13">
        <v>122</v>
      </c>
      <c r="AZ75" s="13">
        <v>56</v>
      </c>
      <c r="BA75" s="13">
        <v>66</v>
      </c>
      <c r="BB75" s="13">
        <v>8</v>
      </c>
      <c r="BC75" s="13">
        <v>14</v>
      </c>
      <c r="BD75" s="13">
        <v>5</v>
      </c>
      <c r="BE75" s="13">
        <v>9</v>
      </c>
      <c r="BF75" s="13">
        <v>6</v>
      </c>
      <c r="BG75" s="13">
        <v>108</v>
      </c>
      <c r="BH75" s="13">
        <v>51</v>
      </c>
      <c r="BI75" s="13">
        <v>57</v>
      </c>
      <c r="BJ75" s="13">
        <v>6</v>
      </c>
      <c r="BK75" s="13">
        <v>108</v>
      </c>
      <c r="BL75" s="13">
        <v>51</v>
      </c>
      <c r="BM75" s="13">
        <v>57</v>
      </c>
      <c r="BN75" s="13" t="s">
        <v>17</v>
      </c>
      <c r="BO75" s="13" t="s">
        <v>17</v>
      </c>
      <c r="BP75" s="13" t="s">
        <v>17</v>
      </c>
      <c r="BQ75" s="13" t="s">
        <v>17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27</v>
      </c>
      <c r="BW75" s="13">
        <v>335</v>
      </c>
      <c r="BX75" s="13">
        <v>51</v>
      </c>
      <c r="BY75" s="13">
        <v>284</v>
      </c>
      <c r="BZ75" s="13">
        <v>9</v>
      </c>
      <c r="CA75" s="13">
        <v>42</v>
      </c>
      <c r="CB75" s="13">
        <v>10</v>
      </c>
      <c r="CC75" s="13">
        <v>32</v>
      </c>
      <c r="CD75" s="13">
        <v>18</v>
      </c>
      <c r="CE75" s="13">
        <v>293</v>
      </c>
      <c r="CF75" s="13">
        <v>41</v>
      </c>
      <c r="CG75" s="13">
        <v>252</v>
      </c>
      <c r="CH75" s="13">
        <v>7</v>
      </c>
      <c r="CI75" s="13">
        <v>135</v>
      </c>
      <c r="CJ75" s="13">
        <v>13</v>
      </c>
      <c r="CK75" s="13">
        <v>122</v>
      </c>
      <c r="CL75" s="13">
        <v>11</v>
      </c>
      <c r="CM75" s="13">
        <v>158</v>
      </c>
      <c r="CN75" s="13">
        <v>28</v>
      </c>
      <c r="CO75" s="13">
        <v>130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10</v>
      </c>
      <c r="DS75" s="13">
        <v>63</v>
      </c>
      <c r="DT75" s="13">
        <v>33</v>
      </c>
      <c r="DU75" s="13">
        <v>30</v>
      </c>
      <c r="DV75" s="13">
        <v>1</v>
      </c>
      <c r="DW75" s="13">
        <v>2</v>
      </c>
      <c r="DX75" s="13">
        <v>1</v>
      </c>
      <c r="DY75" s="13">
        <v>1</v>
      </c>
      <c r="DZ75" s="13">
        <v>8</v>
      </c>
      <c r="EA75" s="13">
        <v>59</v>
      </c>
      <c r="EB75" s="13">
        <v>32</v>
      </c>
      <c r="EC75" s="13">
        <v>27</v>
      </c>
      <c r="ED75" s="13">
        <v>6</v>
      </c>
      <c r="EE75" s="13">
        <v>57</v>
      </c>
      <c r="EF75" s="13">
        <v>30</v>
      </c>
      <c r="EG75" s="13">
        <v>27</v>
      </c>
      <c r="EH75" s="13">
        <v>2</v>
      </c>
      <c r="EI75" s="13">
        <v>2</v>
      </c>
      <c r="EJ75" s="13">
        <v>2</v>
      </c>
      <c r="EK75" s="13" t="s">
        <v>17</v>
      </c>
      <c r="EL75" s="13">
        <v>1</v>
      </c>
      <c r="EM75" s="13">
        <v>2</v>
      </c>
      <c r="EN75" s="13" t="s">
        <v>17</v>
      </c>
      <c r="EO75" s="13">
        <v>2</v>
      </c>
    </row>
    <row r="76" spans="1:145" ht="15" customHeight="1">
      <c r="A76" s="9" t="s">
        <v>23</v>
      </c>
      <c r="B76" s="8">
        <v>43</v>
      </c>
      <c r="C76" s="13">
        <v>506</v>
      </c>
      <c r="D76" s="13">
        <v>165</v>
      </c>
      <c r="E76" s="13">
        <v>341</v>
      </c>
      <c r="F76" s="13">
        <v>17</v>
      </c>
      <c r="G76" s="13">
        <v>41</v>
      </c>
      <c r="H76" s="13">
        <v>13</v>
      </c>
      <c r="I76" s="13">
        <v>28</v>
      </c>
      <c r="J76" s="13">
        <v>26</v>
      </c>
      <c r="K76" s="13">
        <v>465</v>
      </c>
      <c r="L76" s="13">
        <v>152</v>
      </c>
      <c r="M76" s="13">
        <v>313</v>
      </c>
      <c r="N76" s="13">
        <v>26</v>
      </c>
      <c r="O76" s="13">
        <v>465</v>
      </c>
      <c r="P76" s="13">
        <v>152</v>
      </c>
      <c r="Q76" s="13">
        <v>313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19</v>
      </c>
      <c r="AA76" s="13">
        <v>260</v>
      </c>
      <c r="AB76" s="13">
        <v>133</v>
      </c>
      <c r="AC76" s="13">
        <v>127</v>
      </c>
      <c r="AD76" s="13">
        <v>10</v>
      </c>
      <c r="AE76" s="13">
        <v>26</v>
      </c>
      <c r="AF76" s="13">
        <v>12</v>
      </c>
      <c r="AG76" s="13">
        <v>14</v>
      </c>
      <c r="AH76" s="13">
        <v>9</v>
      </c>
      <c r="AI76" s="13">
        <v>234</v>
      </c>
      <c r="AJ76" s="13">
        <v>121</v>
      </c>
      <c r="AK76" s="13">
        <v>113</v>
      </c>
      <c r="AL76" s="13">
        <v>9</v>
      </c>
      <c r="AM76" s="13">
        <v>234</v>
      </c>
      <c r="AN76" s="13">
        <v>121</v>
      </c>
      <c r="AO76" s="13">
        <v>113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8</v>
      </c>
      <c r="AY76" s="13">
        <v>20</v>
      </c>
      <c r="AZ76" s="13">
        <v>10</v>
      </c>
      <c r="BA76" s="13">
        <v>10</v>
      </c>
      <c r="BB76" s="13">
        <v>5</v>
      </c>
      <c r="BC76" s="13">
        <v>7</v>
      </c>
      <c r="BD76" s="13">
        <v>1</v>
      </c>
      <c r="BE76" s="13">
        <v>6</v>
      </c>
      <c r="BF76" s="13">
        <v>3</v>
      </c>
      <c r="BG76" s="13">
        <v>13</v>
      </c>
      <c r="BH76" s="13">
        <v>9</v>
      </c>
      <c r="BI76" s="13">
        <v>4</v>
      </c>
      <c r="BJ76" s="13">
        <v>3</v>
      </c>
      <c r="BK76" s="13">
        <v>13</v>
      </c>
      <c r="BL76" s="13">
        <v>9</v>
      </c>
      <c r="BM76" s="13">
        <v>4</v>
      </c>
      <c r="BN76" s="13" t="s">
        <v>17</v>
      </c>
      <c r="BO76" s="13" t="s">
        <v>17</v>
      </c>
      <c r="BP76" s="13" t="s">
        <v>17</v>
      </c>
      <c r="BQ76" s="13" t="s">
        <v>17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37</v>
      </c>
      <c r="BW76" s="13">
        <v>452</v>
      </c>
      <c r="BX76" s="13">
        <v>92</v>
      </c>
      <c r="BY76" s="13">
        <v>360</v>
      </c>
      <c r="BZ76" s="13">
        <v>17</v>
      </c>
      <c r="CA76" s="13">
        <v>106</v>
      </c>
      <c r="CB76" s="13">
        <v>24</v>
      </c>
      <c r="CC76" s="13">
        <v>82</v>
      </c>
      <c r="CD76" s="13">
        <v>19</v>
      </c>
      <c r="CE76" s="13">
        <v>331</v>
      </c>
      <c r="CF76" s="13">
        <v>67</v>
      </c>
      <c r="CG76" s="13">
        <v>264</v>
      </c>
      <c r="CH76" s="13">
        <v>10</v>
      </c>
      <c r="CI76" s="13">
        <v>203</v>
      </c>
      <c r="CJ76" s="13">
        <v>35</v>
      </c>
      <c r="CK76" s="13">
        <v>168</v>
      </c>
      <c r="CL76" s="13">
        <v>9</v>
      </c>
      <c r="CM76" s="13">
        <v>128</v>
      </c>
      <c r="CN76" s="13">
        <v>32</v>
      </c>
      <c r="CO76" s="13">
        <v>96</v>
      </c>
      <c r="CP76" s="13">
        <v>1</v>
      </c>
      <c r="CQ76" s="13">
        <v>15</v>
      </c>
      <c r="CR76" s="13">
        <v>1</v>
      </c>
      <c r="CS76" s="13">
        <v>14</v>
      </c>
      <c r="CT76" s="13">
        <v>27</v>
      </c>
      <c r="CU76" s="13">
        <v>228</v>
      </c>
      <c r="CV76" s="13">
        <v>106</v>
      </c>
      <c r="CW76" s="13">
        <v>122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27</v>
      </c>
      <c r="DC76" s="13">
        <v>228</v>
      </c>
      <c r="DD76" s="13">
        <v>106</v>
      </c>
      <c r="DE76" s="13">
        <v>122</v>
      </c>
      <c r="DF76" s="13">
        <v>27</v>
      </c>
      <c r="DG76" s="13">
        <v>228</v>
      </c>
      <c r="DH76" s="13">
        <v>106</v>
      </c>
      <c r="DI76" s="13">
        <v>122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7</v>
      </c>
      <c r="DS76" s="13">
        <v>137</v>
      </c>
      <c r="DT76" s="13">
        <v>55</v>
      </c>
      <c r="DU76" s="13">
        <v>82</v>
      </c>
      <c r="DV76" s="13" t="s">
        <v>17</v>
      </c>
      <c r="DW76" s="13" t="s">
        <v>17</v>
      </c>
      <c r="DX76" s="13" t="s">
        <v>17</v>
      </c>
      <c r="DY76" s="13" t="s">
        <v>17</v>
      </c>
      <c r="DZ76" s="13">
        <v>7</v>
      </c>
      <c r="EA76" s="13">
        <v>137</v>
      </c>
      <c r="EB76" s="13">
        <v>55</v>
      </c>
      <c r="EC76" s="13">
        <v>82</v>
      </c>
      <c r="ED76" s="13">
        <v>5</v>
      </c>
      <c r="EE76" s="13">
        <v>135</v>
      </c>
      <c r="EF76" s="13">
        <v>53</v>
      </c>
      <c r="EG76" s="13">
        <v>82</v>
      </c>
      <c r="EH76" s="13">
        <v>2</v>
      </c>
      <c r="EI76" s="13">
        <v>2</v>
      </c>
      <c r="EJ76" s="13">
        <v>2</v>
      </c>
      <c r="EK76" s="13" t="s">
        <v>17</v>
      </c>
      <c r="EL76" s="13" t="s">
        <v>17</v>
      </c>
      <c r="EM76" s="13" t="s">
        <v>17</v>
      </c>
      <c r="EN76" s="13" t="s">
        <v>17</v>
      </c>
      <c r="EO76" s="13" t="s">
        <v>17</v>
      </c>
    </row>
    <row r="77" spans="1:145" ht="15" customHeight="1">
      <c r="A77" s="9" t="s">
        <v>24</v>
      </c>
      <c r="B77" s="8">
        <v>17</v>
      </c>
      <c r="C77" s="13">
        <v>237</v>
      </c>
      <c r="D77" s="13">
        <v>75</v>
      </c>
      <c r="E77" s="13">
        <v>162</v>
      </c>
      <c r="F77" s="13">
        <v>6</v>
      </c>
      <c r="G77" s="13">
        <v>21</v>
      </c>
      <c r="H77" s="13">
        <v>5</v>
      </c>
      <c r="I77" s="13">
        <v>16</v>
      </c>
      <c r="J77" s="13">
        <v>11</v>
      </c>
      <c r="K77" s="13">
        <v>216</v>
      </c>
      <c r="L77" s="13">
        <v>70</v>
      </c>
      <c r="M77" s="13">
        <v>146</v>
      </c>
      <c r="N77" s="13">
        <v>11</v>
      </c>
      <c r="O77" s="13">
        <v>216</v>
      </c>
      <c r="P77" s="13">
        <v>70</v>
      </c>
      <c r="Q77" s="13">
        <v>146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16</v>
      </c>
      <c r="AA77" s="13">
        <v>88</v>
      </c>
      <c r="AB77" s="13">
        <v>47</v>
      </c>
      <c r="AC77" s="13">
        <v>41</v>
      </c>
      <c r="AD77" s="13">
        <v>8</v>
      </c>
      <c r="AE77" s="13">
        <v>21</v>
      </c>
      <c r="AF77" s="13">
        <v>13</v>
      </c>
      <c r="AG77" s="13">
        <v>8</v>
      </c>
      <c r="AH77" s="13">
        <v>8</v>
      </c>
      <c r="AI77" s="13">
        <v>67</v>
      </c>
      <c r="AJ77" s="13">
        <v>34</v>
      </c>
      <c r="AK77" s="13">
        <v>33</v>
      </c>
      <c r="AL77" s="13">
        <v>8</v>
      </c>
      <c r="AM77" s="13">
        <v>67</v>
      </c>
      <c r="AN77" s="13">
        <v>34</v>
      </c>
      <c r="AO77" s="13">
        <v>33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17</v>
      </c>
      <c r="AY77" s="13">
        <v>127</v>
      </c>
      <c r="AZ77" s="13">
        <v>79</v>
      </c>
      <c r="BA77" s="13">
        <v>48</v>
      </c>
      <c r="BB77" s="13">
        <v>10</v>
      </c>
      <c r="BC77" s="13">
        <v>22</v>
      </c>
      <c r="BD77" s="13">
        <v>7</v>
      </c>
      <c r="BE77" s="13">
        <v>15</v>
      </c>
      <c r="BF77" s="13">
        <v>7</v>
      </c>
      <c r="BG77" s="13">
        <v>105</v>
      </c>
      <c r="BH77" s="13">
        <v>72</v>
      </c>
      <c r="BI77" s="13">
        <v>33</v>
      </c>
      <c r="BJ77" s="13">
        <v>5</v>
      </c>
      <c r="BK77" s="13">
        <v>85</v>
      </c>
      <c r="BL77" s="13">
        <v>58</v>
      </c>
      <c r="BM77" s="13">
        <v>27</v>
      </c>
      <c r="BN77" s="13">
        <v>2</v>
      </c>
      <c r="BO77" s="13">
        <v>20</v>
      </c>
      <c r="BP77" s="13">
        <v>14</v>
      </c>
      <c r="BQ77" s="13">
        <v>6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23</v>
      </c>
      <c r="BW77" s="13">
        <v>263</v>
      </c>
      <c r="BX77" s="13">
        <v>58</v>
      </c>
      <c r="BY77" s="13">
        <v>205</v>
      </c>
      <c r="BZ77" s="13">
        <v>13</v>
      </c>
      <c r="CA77" s="13">
        <v>73</v>
      </c>
      <c r="CB77" s="13">
        <v>18</v>
      </c>
      <c r="CC77" s="13">
        <v>55</v>
      </c>
      <c r="CD77" s="13">
        <v>10</v>
      </c>
      <c r="CE77" s="13">
        <v>190</v>
      </c>
      <c r="CF77" s="13">
        <v>40</v>
      </c>
      <c r="CG77" s="13">
        <v>150</v>
      </c>
      <c r="CH77" s="13">
        <v>5</v>
      </c>
      <c r="CI77" s="13">
        <v>53</v>
      </c>
      <c r="CJ77" s="13">
        <v>13</v>
      </c>
      <c r="CK77" s="13">
        <v>40</v>
      </c>
      <c r="CL77" s="13">
        <v>5</v>
      </c>
      <c r="CM77" s="13">
        <v>137</v>
      </c>
      <c r="CN77" s="13">
        <v>27</v>
      </c>
      <c r="CO77" s="13">
        <v>110</v>
      </c>
      <c r="CP77" s="13" t="s">
        <v>17</v>
      </c>
      <c r="CQ77" s="13" t="s">
        <v>17</v>
      </c>
      <c r="CR77" s="13" t="s">
        <v>17</v>
      </c>
      <c r="CS77" s="13" t="s">
        <v>17</v>
      </c>
      <c r="CT77" s="13" t="s">
        <v>17</v>
      </c>
      <c r="CU77" s="13" t="s">
        <v>17</v>
      </c>
      <c r="CV77" s="13" t="s">
        <v>17</v>
      </c>
      <c r="CW77" s="13" t="s">
        <v>17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 t="s">
        <v>17</v>
      </c>
      <c r="DC77" s="13" t="s">
        <v>17</v>
      </c>
      <c r="DD77" s="13" t="s">
        <v>17</v>
      </c>
      <c r="DE77" s="13" t="s">
        <v>17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 t="s">
        <v>17</v>
      </c>
      <c r="DK77" s="13" t="s">
        <v>17</v>
      </c>
      <c r="DL77" s="13" t="s">
        <v>17</v>
      </c>
      <c r="DM77" s="13" t="s">
        <v>17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5</v>
      </c>
      <c r="DS77" s="13">
        <v>22</v>
      </c>
      <c r="DT77" s="13">
        <v>18</v>
      </c>
      <c r="DU77" s="13">
        <v>4</v>
      </c>
      <c r="DV77" s="13">
        <v>1</v>
      </c>
      <c r="DW77" s="13">
        <v>1</v>
      </c>
      <c r="DX77" s="13">
        <v>1</v>
      </c>
      <c r="DY77" s="13" t="s">
        <v>17</v>
      </c>
      <c r="DZ77" s="13">
        <v>4</v>
      </c>
      <c r="EA77" s="13">
        <v>21</v>
      </c>
      <c r="EB77" s="13">
        <v>17</v>
      </c>
      <c r="EC77" s="13">
        <v>4</v>
      </c>
      <c r="ED77" s="13">
        <v>3</v>
      </c>
      <c r="EE77" s="13">
        <v>6</v>
      </c>
      <c r="EF77" s="13">
        <v>4</v>
      </c>
      <c r="EG77" s="13">
        <v>2</v>
      </c>
      <c r="EH77" s="13">
        <v>1</v>
      </c>
      <c r="EI77" s="13">
        <v>15</v>
      </c>
      <c r="EJ77" s="13">
        <v>13</v>
      </c>
      <c r="EK77" s="13">
        <v>2</v>
      </c>
      <c r="EL77" s="13" t="s">
        <v>17</v>
      </c>
      <c r="EM77" s="13" t="s">
        <v>17</v>
      </c>
      <c r="EN77" s="13" t="s">
        <v>17</v>
      </c>
      <c r="EO77" s="13" t="s">
        <v>17</v>
      </c>
    </row>
    <row r="78" spans="1:145" ht="15" customHeight="1">
      <c r="A78" s="9" t="s">
        <v>25</v>
      </c>
      <c r="B78" s="8">
        <v>31</v>
      </c>
      <c r="C78" s="13">
        <v>245</v>
      </c>
      <c r="D78" s="13">
        <v>32</v>
      </c>
      <c r="E78" s="13">
        <v>165</v>
      </c>
      <c r="F78" s="13">
        <v>18</v>
      </c>
      <c r="G78" s="13">
        <v>51</v>
      </c>
      <c r="H78" s="13">
        <v>9</v>
      </c>
      <c r="I78" s="13">
        <v>42</v>
      </c>
      <c r="J78" s="13">
        <v>13</v>
      </c>
      <c r="K78" s="13">
        <v>194</v>
      </c>
      <c r="L78" s="13">
        <v>23</v>
      </c>
      <c r="M78" s="13">
        <v>123</v>
      </c>
      <c r="N78" s="13">
        <v>12</v>
      </c>
      <c r="O78" s="13">
        <v>191</v>
      </c>
      <c r="P78" s="13">
        <v>23</v>
      </c>
      <c r="Q78" s="13">
        <v>120</v>
      </c>
      <c r="R78" s="13">
        <v>1</v>
      </c>
      <c r="S78" s="13">
        <v>3</v>
      </c>
      <c r="T78" s="13" t="s">
        <v>17</v>
      </c>
      <c r="U78" s="13">
        <v>3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18</v>
      </c>
      <c r="AA78" s="13">
        <v>61</v>
      </c>
      <c r="AB78" s="13">
        <v>23</v>
      </c>
      <c r="AC78" s="13">
        <v>38</v>
      </c>
      <c r="AD78" s="13">
        <v>6</v>
      </c>
      <c r="AE78" s="13">
        <v>14</v>
      </c>
      <c r="AF78" s="13">
        <v>2</v>
      </c>
      <c r="AG78" s="13">
        <v>12</v>
      </c>
      <c r="AH78" s="13">
        <v>12</v>
      </c>
      <c r="AI78" s="13">
        <v>47</v>
      </c>
      <c r="AJ78" s="13">
        <v>21</v>
      </c>
      <c r="AK78" s="13">
        <v>26</v>
      </c>
      <c r="AL78" s="13">
        <v>11</v>
      </c>
      <c r="AM78" s="13">
        <v>44</v>
      </c>
      <c r="AN78" s="13">
        <v>20</v>
      </c>
      <c r="AO78" s="13">
        <v>24</v>
      </c>
      <c r="AP78" s="13">
        <v>1</v>
      </c>
      <c r="AQ78" s="13">
        <v>3</v>
      </c>
      <c r="AR78" s="13">
        <v>1</v>
      </c>
      <c r="AS78" s="13">
        <v>2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11</v>
      </c>
      <c r="AY78" s="13">
        <v>74</v>
      </c>
      <c r="AZ78" s="13">
        <v>34</v>
      </c>
      <c r="BA78" s="13">
        <v>40</v>
      </c>
      <c r="BB78" s="13">
        <v>4</v>
      </c>
      <c r="BC78" s="13">
        <v>10</v>
      </c>
      <c r="BD78" s="13" t="s">
        <v>17</v>
      </c>
      <c r="BE78" s="13">
        <v>10</v>
      </c>
      <c r="BF78" s="13">
        <v>7</v>
      </c>
      <c r="BG78" s="13">
        <v>64</v>
      </c>
      <c r="BH78" s="13">
        <v>34</v>
      </c>
      <c r="BI78" s="13">
        <v>30</v>
      </c>
      <c r="BJ78" s="13">
        <v>7</v>
      </c>
      <c r="BK78" s="13">
        <v>64</v>
      </c>
      <c r="BL78" s="13">
        <v>34</v>
      </c>
      <c r="BM78" s="13">
        <v>30</v>
      </c>
      <c r="BN78" s="13" t="s">
        <v>17</v>
      </c>
      <c r="BO78" s="13" t="s">
        <v>17</v>
      </c>
      <c r="BP78" s="13" t="s">
        <v>17</v>
      </c>
      <c r="BQ78" s="13" t="s">
        <v>17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23</v>
      </c>
      <c r="BW78" s="13">
        <v>279</v>
      </c>
      <c r="BX78" s="13">
        <v>61</v>
      </c>
      <c r="BY78" s="13">
        <v>218</v>
      </c>
      <c r="BZ78" s="13">
        <v>11</v>
      </c>
      <c r="CA78" s="13">
        <v>61</v>
      </c>
      <c r="CB78" s="13">
        <v>9</v>
      </c>
      <c r="CC78" s="13">
        <v>52</v>
      </c>
      <c r="CD78" s="13">
        <v>12</v>
      </c>
      <c r="CE78" s="13">
        <v>218</v>
      </c>
      <c r="CF78" s="13">
        <v>52</v>
      </c>
      <c r="CG78" s="13">
        <v>166</v>
      </c>
      <c r="CH78" s="13">
        <v>6</v>
      </c>
      <c r="CI78" s="13">
        <v>51</v>
      </c>
      <c r="CJ78" s="13">
        <v>16</v>
      </c>
      <c r="CK78" s="13">
        <v>35</v>
      </c>
      <c r="CL78" s="13">
        <v>6</v>
      </c>
      <c r="CM78" s="13">
        <v>167</v>
      </c>
      <c r="CN78" s="13">
        <v>36</v>
      </c>
      <c r="CO78" s="13">
        <v>131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9</v>
      </c>
      <c r="DS78" s="13">
        <v>218</v>
      </c>
      <c r="DT78" s="13">
        <v>99</v>
      </c>
      <c r="DU78" s="13">
        <v>119</v>
      </c>
      <c r="DV78" s="13">
        <v>2</v>
      </c>
      <c r="DW78" s="13">
        <v>3</v>
      </c>
      <c r="DX78" s="13">
        <v>2</v>
      </c>
      <c r="DY78" s="13">
        <v>1</v>
      </c>
      <c r="DZ78" s="13">
        <v>7</v>
      </c>
      <c r="EA78" s="13">
        <v>215</v>
      </c>
      <c r="EB78" s="13">
        <v>97</v>
      </c>
      <c r="EC78" s="13">
        <v>118</v>
      </c>
      <c r="ED78" s="13">
        <v>7</v>
      </c>
      <c r="EE78" s="13">
        <v>215</v>
      </c>
      <c r="EF78" s="13">
        <v>97</v>
      </c>
      <c r="EG78" s="13">
        <v>118</v>
      </c>
      <c r="EH78" s="13" t="s">
        <v>17</v>
      </c>
      <c r="EI78" s="13" t="s">
        <v>17</v>
      </c>
      <c r="EJ78" s="13" t="s">
        <v>17</v>
      </c>
      <c r="EK78" s="13" t="s">
        <v>17</v>
      </c>
      <c r="EL78" s="13" t="s">
        <v>17</v>
      </c>
      <c r="EM78" s="13" t="s">
        <v>17</v>
      </c>
      <c r="EN78" s="13" t="s">
        <v>17</v>
      </c>
      <c r="EO78" s="13" t="s">
        <v>17</v>
      </c>
    </row>
    <row r="79" spans="1:145" ht="15" customHeight="1">
      <c r="A79" s="9" t="s">
        <v>26</v>
      </c>
      <c r="B79" s="8">
        <v>30</v>
      </c>
      <c r="C79" s="13">
        <v>377</v>
      </c>
      <c r="D79" s="13">
        <v>140</v>
      </c>
      <c r="E79" s="13">
        <v>237</v>
      </c>
      <c r="F79" s="13">
        <v>16</v>
      </c>
      <c r="G79" s="13">
        <v>48</v>
      </c>
      <c r="H79" s="13">
        <v>9</v>
      </c>
      <c r="I79" s="13">
        <v>39</v>
      </c>
      <c r="J79" s="13">
        <v>14</v>
      </c>
      <c r="K79" s="13">
        <v>329</v>
      </c>
      <c r="L79" s="13">
        <v>131</v>
      </c>
      <c r="M79" s="13">
        <v>198</v>
      </c>
      <c r="N79" s="13">
        <v>14</v>
      </c>
      <c r="O79" s="13">
        <v>329</v>
      </c>
      <c r="P79" s="13">
        <v>131</v>
      </c>
      <c r="Q79" s="13">
        <v>198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14</v>
      </c>
      <c r="AA79" s="13">
        <v>144</v>
      </c>
      <c r="AB79" s="13">
        <v>45</v>
      </c>
      <c r="AC79" s="13">
        <v>99</v>
      </c>
      <c r="AD79" s="13">
        <v>8</v>
      </c>
      <c r="AE79" s="13">
        <v>24</v>
      </c>
      <c r="AF79" s="13">
        <v>6</v>
      </c>
      <c r="AG79" s="13">
        <v>18</v>
      </c>
      <c r="AH79" s="13">
        <v>6</v>
      </c>
      <c r="AI79" s="13">
        <v>120</v>
      </c>
      <c r="AJ79" s="13">
        <v>39</v>
      </c>
      <c r="AK79" s="13">
        <v>81</v>
      </c>
      <c r="AL79" s="13">
        <v>6</v>
      </c>
      <c r="AM79" s="13">
        <v>120</v>
      </c>
      <c r="AN79" s="13">
        <v>39</v>
      </c>
      <c r="AO79" s="13">
        <v>81</v>
      </c>
      <c r="AP79" s="13" t="s">
        <v>17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9</v>
      </c>
      <c r="AY79" s="13">
        <v>64</v>
      </c>
      <c r="AZ79" s="13">
        <v>30</v>
      </c>
      <c r="BA79" s="13">
        <v>34</v>
      </c>
      <c r="BB79" s="13">
        <v>2</v>
      </c>
      <c r="BC79" s="13">
        <v>2</v>
      </c>
      <c r="BD79" s="13">
        <v>1</v>
      </c>
      <c r="BE79" s="13">
        <v>1</v>
      </c>
      <c r="BF79" s="13">
        <v>7</v>
      </c>
      <c r="BG79" s="13">
        <v>62</v>
      </c>
      <c r="BH79" s="13">
        <v>29</v>
      </c>
      <c r="BI79" s="13">
        <v>33</v>
      </c>
      <c r="BJ79" s="13">
        <v>7</v>
      </c>
      <c r="BK79" s="13">
        <v>62</v>
      </c>
      <c r="BL79" s="13">
        <v>29</v>
      </c>
      <c r="BM79" s="13">
        <v>33</v>
      </c>
      <c r="BN79" s="13" t="s">
        <v>17</v>
      </c>
      <c r="BO79" s="13" t="s">
        <v>17</v>
      </c>
      <c r="BP79" s="13" t="s">
        <v>17</v>
      </c>
      <c r="BQ79" s="13" t="s">
        <v>17</v>
      </c>
      <c r="BR79" s="13" t="s">
        <v>17</v>
      </c>
      <c r="BS79" s="13" t="s">
        <v>17</v>
      </c>
      <c r="BT79" s="13" t="s">
        <v>17</v>
      </c>
      <c r="BU79" s="13" t="s">
        <v>17</v>
      </c>
      <c r="BV79" s="13">
        <v>24</v>
      </c>
      <c r="BW79" s="13">
        <v>253</v>
      </c>
      <c r="BX79" s="13">
        <v>69</v>
      </c>
      <c r="BY79" s="13">
        <v>184</v>
      </c>
      <c r="BZ79" s="13">
        <v>9</v>
      </c>
      <c r="CA79" s="13">
        <v>39</v>
      </c>
      <c r="CB79" s="13">
        <v>9</v>
      </c>
      <c r="CC79" s="13">
        <v>30</v>
      </c>
      <c r="CD79" s="13">
        <v>15</v>
      </c>
      <c r="CE79" s="13">
        <v>214</v>
      </c>
      <c r="CF79" s="13">
        <v>60</v>
      </c>
      <c r="CG79" s="13">
        <v>154</v>
      </c>
      <c r="CH79" s="13">
        <v>7</v>
      </c>
      <c r="CI79" s="13">
        <v>68</v>
      </c>
      <c r="CJ79" s="13">
        <v>21</v>
      </c>
      <c r="CK79" s="13">
        <v>47</v>
      </c>
      <c r="CL79" s="13">
        <v>8</v>
      </c>
      <c r="CM79" s="13">
        <v>146</v>
      </c>
      <c r="CN79" s="13">
        <v>39</v>
      </c>
      <c r="CO79" s="13">
        <v>107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1</v>
      </c>
      <c r="DS79" s="13">
        <v>4</v>
      </c>
      <c r="DT79" s="13" t="s">
        <v>17</v>
      </c>
      <c r="DU79" s="13">
        <v>4</v>
      </c>
      <c r="DV79" s="13" t="s">
        <v>17</v>
      </c>
      <c r="DW79" s="13" t="s">
        <v>17</v>
      </c>
      <c r="DX79" s="13" t="s">
        <v>17</v>
      </c>
      <c r="DY79" s="13" t="s">
        <v>17</v>
      </c>
      <c r="DZ79" s="13">
        <v>1</v>
      </c>
      <c r="EA79" s="13">
        <v>4</v>
      </c>
      <c r="EB79" s="13" t="s">
        <v>17</v>
      </c>
      <c r="EC79" s="13">
        <v>4</v>
      </c>
      <c r="ED79" s="13">
        <v>1</v>
      </c>
      <c r="EE79" s="13">
        <v>4</v>
      </c>
      <c r="EF79" s="13" t="s">
        <v>17</v>
      </c>
      <c r="EG79" s="13">
        <v>4</v>
      </c>
      <c r="EH79" s="13" t="s">
        <v>17</v>
      </c>
      <c r="EI79" s="13" t="s">
        <v>17</v>
      </c>
      <c r="EJ79" s="13" t="s">
        <v>17</v>
      </c>
      <c r="EK79" s="13" t="s">
        <v>17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28</v>
      </c>
      <c r="C80" s="13">
        <v>394</v>
      </c>
      <c r="D80" s="13">
        <v>214</v>
      </c>
      <c r="E80" s="13">
        <v>180</v>
      </c>
      <c r="F80" s="13">
        <v>22</v>
      </c>
      <c r="G80" s="13">
        <v>73</v>
      </c>
      <c r="H80" s="13">
        <v>20</v>
      </c>
      <c r="I80" s="13">
        <v>53</v>
      </c>
      <c r="J80" s="13">
        <v>6</v>
      </c>
      <c r="K80" s="13">
        <v>321</v>
      </c>
      <c r="L80" s="13">
        <v>194</v>
      </c>
      <c r="M80" s="13">
        <v>127</v>
      </c>
      <c r="N80" s="13">
        <v>6</v>
      </c>
      <c r="O80" s="13">
        <v>321</v>
      </c>
      <c r="P80" s="13">
        <v>194</v>
      </c>
      <c r="Q80" s="13">
        <v>127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8</v>
      </c>
      <c r="AA80" s="13">
        <v>31</v>
      </c>
      <c r="AB80" s="13">
        <v>13</v>
      </c>
      <c r="AC80" s="13">
        <v>18</v>
      </c>
      <c r="AD80" s="13">
        <v>5</v>
      </c>
      <c r="AE80" s="13">
        <v>14</v>
      </c>
      <c r="AF80" s="13">
        <v>7</v>
      </c>
      <c r="AG80" s="13">
        <v>7</v>
      </c>
      <c r="AH80" s="13">
        <v>3</v>
      </c>
      <c r="AI80" s="13">
        <v>17</v>
      </c>
      <c r="AJ80" s="13">
        <v>6</v>
      </c>
      <c r="AK80" s="13">
        <v>11</v>
      </c>
      <c r="AL80" s="13">
        <v>3</v>
      </c>
      <c r="AM80" s="13">
        <v>17</v>
      </c>
      <c r="AN80" s="13">
        <v>6</v>
      </c>
      <c r="AO80" s="13">
        <v>11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8</v>
      </c>
      <c r="AY80" s="13">
        <v>42</v>
      </c>
      <c r="AZ80" s="13">
        <v>15</v>
      </c>
      <c r="BA80" s="13">
        <v>27</v>
      </c>
      <c r="BB80" s="13">
        <v>6</v>
      </c>
      <c r="BC80" s="13">
        <v>25</v>
      </c>
      <c r="BD80" s="13">
        <v>9</v>
      </c>
      <c r="BE80" s="13">
        <v>16</v>
      </c>
      <c r="BF80" s="13">
        <v>2</v>
      </c>
      <c r="BG80" s="13">
        <v>17</v>
      </c>
      <c r="BH80" s="13">
        <v>6</v>
      </c>
      <c r="BI80" s="13">
        <v>11</v>
      </c>
      <c r="BJ80" s="13">
        <v>2</v>
      </c>
      <c r="BK80" s="13">
        <v>17</v>
      </c>
      <c r="BL80" s="13">
        <v>6</v>
      </c>
      <c r="BM80" s="13">
        <v>11</v>
      </c>
      <c r="BN80" s="13" t="s">
        <v>17</v>
      </c>
      <c r="BO80" s="13" t="s">
        <v>17</v>
      </c>
      <c r="BP80" s="13" t="s">
        <v>17</v>
      </c>
      <c r="BQ80" s="13" t="s">
        <v>17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16</v>
      </c>
      <c r="BW80" s="13">
        <v>165</v>
      </c>
      <c r="BX80" s="13">
        <v>42</v>
      </c>
      <c r="BY80" s="13">
        <v>123</v>
      </c>
      <c r="BZ80" s="13">
        <v>2</v>
      </c>
      <c r="CA80" s="13">
        <v>10</v>
      </c>
      <c r="CB80" s="13">
        <v>2</v>
      </c>
      <c r="CC80" s="13">
        <v>8</v>
      </c>
      <c r="CD80" s="13">
        <v>14</v>
      </c>
      <c r="CE80" s="13">
        <v>155</v>
      </c>
      <c r="CF80" s="13">
        <v>40</v>
      </c>
      <c r="CG80" s="13">
        <v>115</v>
      </c>
      <c r="CH80" s="13">
        <v>7</v>
      </c>
      <c r="CI80" s="13">
        <v>63</v>
      </c>
      <c r="CJ80" s="13">
        <v>19</v>
      </c>
      <c r="CK80" s="13">
        <v>44</v>
      </c>
      <c r="CL80" s="13">
        <v>7</v>
      </c>
      <c r="CM80" s="13">
        <v>92</v>
      </c>
      <c r="CN80" s="13">
        <v>21</v>
      </c>
      <c r="CO80" s="13">
        <v>71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 t="s">
        <v>17</v>
      </c>
      <c r="CU80" s="13" t="s">
        <v>17</v>
      </c>
      <c r="CV80" s="13" t="s">
        <v>17</v>
      </c>
      <c r="CW80" s="13" t="s">
        <v>17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 t="s">
        <v>17</v>
      </c>
      <c r="DC80" s="13" t="s">
        <v>17</v>
      </c>
      <c r="DD80" s="13" t="s">
        <v>17</v>
      </c>
      <c r="DE80" s="13" t="s">
        <v>17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5</v>
      </c>
      <c r="DS80" s="13">
        <v>17</v>
      </c>
      <c r="DT80" s="13">
        <v>9</v>
      </c>
      <c r="DU80" s="13">
        <v>8</v>
      </c>
      <c r="DV80" s="13">
        <v>3</v>
      </c>
      <c r="DW80" s="13">
        <v>4</v>
      </c>
      <c r="DX80" s="13">
        <v>3</v>
      </c>
      <c r="DY80" s="13">
        <v>1</v>
      </c>
      <c r="DZ80" s="13">
        <v>2</v>
      </c>
      <c r="EA80" s="13">
        <v>13</v>
      </c>
      <c r="EB80" s="13">
        <v>6</v>
      </c>
      <c r="EC80" s="13">
        <v>7</v>
      </c>
      <c r="ED80" s="13">
        <v>1</v>
      </c>
      <c r="EE80" s="13">
        <v>6</v>
      </c>
      <c r="EF80" s="13" t="s">
        <v>17</v>
      </c>
      <c r="EG80" s="13">
        <v>6</v>
      </c>
      <c r="EH80" s="13">
        <v>1</v>
      </c>
      <c r="EI80" s="13">
        <v>7</v>
      </c>
      <c r="EJ80" s="13">
        <v>6</v>
      </c>
      <c r="EK80" s="13">
        <v>1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4</v>
      </c>
      <c r="C81" s="13">
        <v>10</v>
      </c>
      <c r="D81" s="13">
        <v>2</v>
      </c>
      <c r="E81" s="13">
        <v>8</v>
      </c>
      <c r="F81" s="13">
        <v>2</v>
      </c>
      <c r="G81" s="13">
        <v>4</v>
      </c>
      <c r="H81" s="13">
        <v>1</v>
      </c>
      <c r="I81" s="13">
        <v>3</v>
      </c>
      <c r="J81" s="13">
        <v>2</v>
      </c>
      <c r="K81" s="13">
        <v>6</v>
      </c>
      <c r="L81" s="13">
        <v>1</v>
      </c>
      <c r="M81" s="13">
        <v>5</v>
      </c>
      <c r="N81" s="13">
        <v>2</v>
      </c>
      <c r="O81" s="13">
        <v>6</v>
      </c>
      <c r="P81" s="13">
        <v>1</v>
      </c>
      <c r="Q81" s="13">
        <v>5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1</v>
      </c>
      <c r="AA81" s="13">
        <v>1</v>
      </c>
      <c r="AB81" s="13" t="s">
        <v>17</v>
      </c>
      <c r="AC81" s="13">
        <v>1</v>
      </c>
      <c r="AD81" s="13">
        <v>1</v>
      </c>
      <c r="AE81" s="13">
        <v>1</v>
      </c>
      <c r="AF81" s="13" t="s">
        <v>17</v>
      </c>
      <c r="AG81" s="13">
        <v>1</v>
      </c>
      <c r="AH81" s="13" t="s">
        <v>17</v>
      </c>
      <c r="AI81" s="13" t="s">
        <v>17</v>
      </c>
      <c r="AJ81" s="13" t="s">
        <v>17</v>
      </c>
      <c r="AK81" s="13" t="s">
        <v>17</v>
      </c>
      <c r="AL81" s="13" t="s">
        <v>17</v>
      </c>
      <c r="AM81" s="13" t="s">
        <v>17</v>
      </c>
      <c r="AN81" s="13" t="s">
        <v>17</v>
      </c>
      <c r="AO81" s="13" t="s">
        <v>17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 t="s">
        <v>17</v>
      </c>
      <c r="AY81" s="13" t="s">
        <v>17</v>
      </c>
      <c r="AZ81" s="13" t="s">
        <v>17</v>
      </c>
      <c r="BA81" s="13" t="s">
        <v>17</v>
      </c>
      <c r="BB81" s="13" t="s">
        <v>17</v>
      </c>
      <c r="BC81" s="13" t="s">
        <v>17</v>
      </c>
      <c r="BD81" s="13" t="s">
        <v>17</v>
      </c>
      <c r="BE81" s="13" t="s">
        <v>17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1</v>
      </c>
      <c r="BW81" s="13">
        <v>11</v>
      </c>
      <c r="BX81" s="13">
        <v>5</v>
      </c>
      <c r="BY81" s="13">
        <v>6</v>
      </c>
      <c r="BZ81" s="13" t="s">
        <v>17</v>
      </c>
      <c r="CA81" s="13" t="s">
        <v>17</v>
      </c>
      <c r="CB81" s="13" t="s">
        <v>17</v>
      </c>
      <c r="CC81" s="13" t="s">
        <v>17</v>
      </c>
      <c r="CD81" s="13">
        <v>1</v>
      </c>
      <c r="CE81" s="13">
        <v>11</v>
      </c>
      <c r="CF81" s="13">
        <v>5</v>
      </c>
      <c r="CG81" s="13">
        <v>6</v>
      </c>
      <c r="CH81" s="13">
        <v>1</v>
      </c>
      <c r="CI81" s="13">
        <v>11</v>
      </c>
      <c r="CJ81" s="13">
        <v>5</v>
      </c>
      <c r="CK81" s="13">
        <v>6</v>
      </c>
      <c r="CL81" s="13" t="s">
        <v>17</v>
      </c>
      <c r="CM81" s="13" t="s">
        <v>17</v>
      </c>
      <c r="CN81" s="13" t="s">
        <v>17</v>
      </c>
      <c r="CO81" s="13" t="s">
        <v>17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 t="s">
        <v>17</v>
      </c>
      <c r="DS81" s="13" t="s">
        <v>17</v>
      </c>
      <c r="DT81" s="13" t="s">
        <v>17</v>
      </c>
      <c r="DU81" s="13" t="s">
        <v>17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 t="s">
        <v>17</v>
      </c>
      <c r="EA81" s="13" t="s">
        <v>17</v>
      </c>
      <c r="EB81" s="13" t="s">
        <v>17</v>
      </c>
      <c r="EC81" s="13" t="s">
        <v>17</v>
      </c>
      <c r="ED81" s="13" t="s">
        <v>17</v>
      </c>
      <c r="EE81" s="13" t="s">
        <v>17</v>
      </c>
      <c r="EF81" s="13" t="s">
        <v>17</v>
      </c>
      <c r="EG81" s="13" t="s">
        <v>17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8</v>
      </c>
      <c r="C82" s="14">
        <v>86</v>
      </c>
      <c r="D82" s="14">
        <v>24</v>
      </c>
      <c r="E82" s="14">
        <v>62</v>
      </c>
      <c r="F82" s="14" t="s">
        <v>17</v>
      </c>
      <c r="G82" s="14" t="s">
        <v>17</v>
      </c>
      <c r="H82" s="14" t="s">
        <v>17</v>
      </c>
      <c r="I82" s="14" t="s">
        <v>17</v>
      </c>
      <c r="J82" s="14">
        <v>8</v>
      </c>
      <c r="K82" s="14">
        <v>86</v>
      </c>
      <c r="L82" s="14">
        <v>24</v>
      </c>
      <c r="M82" s="14">
        <v>62</v>
      </c>
      <c r="N82" s="14">
        <v>8</v>
      </c>
      <c r="O82" s="14">
        <v>86</v>
      </c>
      <c r="P82" s="14">
        <v>24</v>
      </c>
      <c r="Q82" s="14">
        <v>62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4</v>
      </c>
      <c r="AA82" s="14">
        <v>33</v>
      </c>
      <c r="AB82" s="14">
        <v>18</v>
      </c>
      <c r="AC82" s="14">
        <v>15</v>
      </c>
      <c r="AD82" s="14">
        <v>1</v>
      </c>
      <c r="AE82" s="14">
        <v>3</v>
      </c>
      <c r="AF82" s="14">
        <v>1</v>
      </c>
      <c r="AG82" s="14">
        <v>2</v>
      </c>
      <c r="AH82" s="14">
        <v>3</v>
      </c>
      <c r="AI82" s="14">
        <v>30</v>
      </c>
      <c r="AJ82" s="14">
        <v>17</v>
      </c>
      <c r="AK82" s="14">
        <v>13</v>
      </c>
      <c r="AL82" s="14">
        <v>2</v>
      </c>
      <c r="AM82" s="14">
        <v>27</v>
      </c>
      <c r="AN82" s="14">
        <v>15</v>
      </c>
      <c r="AO82" s="14">
        <v>12</v>
      </c>
      <c r="AP82" s="14">
        <v>1</v>
      </c>
      <c r="AQ82" s="14">
        <v>3</v>
      </c>
      <c r="AR82" s="14">
        <v>2</v>
      </c>
      <c r="AS82" s="14">
        <v>1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7</v>
      </c>
      <c r="AY82" s="14">
        <v>66</v>
      </c>
      <c r="AZ82" s="14">
        <v>61</v>
      </c>
      <c r="BA82" s="14">
        <v>5</v>
      </c>
      <c r="BB82" s="14">
        <v>2</v>
      </c>
      <c r="BC82" s="14">
        <v>2</v>
      </c>
      <c r="BD82" s="14" t="s">
        <v>17</v>
      </c>
      <c r="BE82" s="14">
        <v>2</v>
      </c>
      <c r="BF82" s="14">
        <v>5</v>
      </c>
      <c r="BG82" s="14">
        <v>64</v>
      </c>
      <c r="BH82" s="14">
        <v>61</v>
      </c>
      <c r="BI82" s="14">
        <v>3</v>
      </c>
      <c r="BJ82" s="14">
        <v>5</v>
      </c>
      <c r="BK82" s="14">
        <v>64</v>
      </c>
      <c r="BL82" s="14">
        <v>61</v>
      </c>
      <c r="BM82" s="14">
        <v>3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1</v>
      </c>
      <c r="BW82" s="14">
        <v>10</v>
      </c>
      <c r="BX82" s="14">
        <v>5</v>
      </c>
      <c r="BY82" s="14">
        <v>5</v>
      </c>
      <c r="BZ82" s="14">
        <v>1</v>
      </c>
      <c r="CA82" s="14">
        <v>10</v>
      </c>
      <c r="CB82" s="14">
        <v>5</v>
      </c>
      <c r="CC82" s="14">
        <v>5</v>
      </c>
      <c r="CD82" s="14" t="s">
        <v>17</v>
      </c>
      <c r="CE82" s="14" t="s">
        <v>17</v>
      </c>
      <c r="CF82" s="14" t="s">
        <v>17</v>
      </c>
      <c r="CG82" s="14" t="s">
        <v>17</v>
      </c>
      <c r="CH82" s="14" t="s">
        <v>17</v>
      </c>
      <c r="CI82" s="14" t="s">
        <v>17</v>
      </c>
      <c r="CJ82" s="14" t="s">
        <v>17</v>
      </c>
      <c r="CK82" s="14" t="s">
        <v>17</v>
      </c>
      <c r="CL82" s="14" t="s">
        <v>17</v>
      </c>
      <c r="CM82" s="14" t="s">
        <v>17</v>
      </c>
      <c r="CN82" s="14" t="s">
        <v>17</v>
      </c>
      <c r="CO82" s="14" t="s">
        <v>17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3</v>
      </c>
      <c r="DS82" s="14">
        <v>22</v>
      </c>
      <c r="DT82" s="14">
        <v>14</v>
      </c>
      <c r="DU82" s="14">
        <v>8</v>
      </c>
      <c r="DV82" s="14" t="s">
        <v>17</v>
      </c>
      <c r="DW82" s="14" t="s">
        <v>17</v>
      </c>
      <c r="DX82" s="14" t="s">
        <v>17</v>
      </c>
      <c r="DY82" s="14" t="s">
        <v>17</v>
      </c>
      <c r="DZ82" s="14">
        <v>3</v>
      </c>
      <c r="EA82" s="14">
        <v>22</v>
      </c>
      <c r="EB82" s="14">
        <v>14</v>
      </c>
      <c r="EC82" s="14">
        <v>8</v>
      </c>
      <c r="ED82" s="14">
        <v>3</v>
      </c>
      <c r="EE82" s="14">
        <v>22</v>
      </c>
      <c r="EF82" s="14">
        <v>14</v>
      </c>
      <c r="EG82" s="14">
        <v>8</v>
      </c>
      <c r="EH82" s="14" t="s">
        <v>17</v>
      </c>
      <c r="EI82" s="14" t="s">
        <v>17</v>
      </c>
      <c r="EJ82" s="14" t="s">
        <v>17</v>
      </c>
      <c r="EK82" s="14" t="s">
        <v>17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H26:EH27"/>
    <mergeCell ref="EI26:EK26"/>
    <mergeCell ref="EL26:EL27"/>
    <mergeCell ref="EM26:EO26"/>
    <mergeCell ref="DV26:DV27"/>
    <mergeCell ref="DW26:DY26"/>
    <mergeCell ref="DZ26:DZ27"/>
    <mergeCell ref="EA26:EC26"/>
    <mergeCell ref="ED26:ED27"/>
    <mergeCell ref="EE26:EG26"/>
    <mergeCell ref="DJ26:DJ27"/>
    <mergeCell ref="DK26:DM26"/>
    <mergeCell ref="DN26:DN27"/>
    <mergeCell ref="DO26:DQ26"/>
    <mergeCell ref="DR26:DR27"/>
    <mergeCell ref="DS26:DU26"/>
    <mergeCell ref="CX26:CX27"/>
    <mergeCell ref="CY26:DA26"/>
    <mergeCell ref="DB26:DB27"/>
    <mergeCell ref="DC26:DE26"/>
    <mergeCell ref="DF26:DF27"/>
    <mergeCell ref="DG26:DI26"/>
    <mergeCell ref="CL26:CL27"/>
    <mergeCell ref="CM26:CO26"/>
    <mergeCell ref="CP26:CP27"/>
    <mergeCell ref="CQ26:CS26"/>
    <mergeCell ref="CT26:CT27"/>
    <mergeCell ref="CU26:CW26"/>
    <mergeCell ref="BZ26:BZ27"/>
    <mergeCell ref="CA26:CC26"/>
    <mergeCell ref="CD26:CD27"/>
    <mergeCell ref="CE26:CG26"/>
    <mergeCell ref="CH26:CH27"/>
    <mergeCell ref="CI26:CK26"/>
    <mergeCell ref="BN26:BN27"/>
    <mergeCell ref="BO26:BQ26"/>
    <mergeCell ref="BR26:BR27"/>
    <mergeCell ref="BS26:BU26"/>
    <mergeCell ref="BV26:BV27"/>
    <mergeCell ref="BW26:BY26"/>
    <mergeCell ref="BB26:BB27"/>
    <mergeCell ref="BC26:BE26"/>
    <mergeCell ref="BF26:BF27"/>
    <mergeCell ref="BG26:BI26"/>
    <mergeCell ref="BJ26:BJ27"/>
    <mergeCell ref="BK26:BM26"/>
    <mergeCell ref="AP26:AP27"/>
    <mergeCell ref="AQ26:AS26"/>
    <mergeCell ref="AT26:AT27"/>
    <mergeCell ref="AU26:AW26"/>
    <mergeCell ref="AX26:AX27"/>
    <mergeCell ref="AY26:BA26"/>
    <mergeCell ref="AD26:AD27"/>
    <mergeCell ref="AE26:AG26"/>
    <mergeCell ref="AH26:AH27"/>
    <mergeCell ref="AI26:AK26"/>
    <mergeCell ref="AL26:AL27"/>
    <mergeCell ref="AM26:AO26"/>
    <mergeCell ref="R26:R27"/>
    <mergeCell ref="S26:U26"/>
    <mergeCell ref="V26:V27"/>
    <mergeCell ref="W26:Y26"/>
    <mergeCell ref="Z26:Z27"/>
    <mergeCell ref="AA26:AC26"/>
    <mergeCell ref="F26:F27"/>
    <mergeCell ref="G26:I26"/>
    <mergeCell ref="J26:J27"/>
    <mergeCell ref="K26:M26"/>
    <mergeCell ref="N26:N27"/>
    <mergeCell ref="O26:Q26"/>
    <mergeCell ref="B26:B27"/>
    <mergeCell ref="C26:E26"/>
    <mergeCell ref="EH25:EK25"/>
    <mergeCell ref="EL25:EO25"/>
    <mergeCell ref="DJ25:DM25"/>
    <mergeCell ref="DN25:DQ25"/>
    <mergeCell ref="DR25:DU25"/>
    <mergeCell ref="DV25:DY25"/>
    <mergeCell ref="DZ25:EC25"/>
    <mergeCell ref="ED25:EG25"/>
    <mergeCell ref="CL25:CO25"/>
    <mergeCell ref="CP25:CS25"/>
    <mergeCell ref="CT25:CW25"/>
    <mergeCell ref="CX25:DA25"/>
    <mergeCell ref="DB25:DE25"/>
    <mergeCell ref="DF25:DI25"/>
    <mergeCell ref="BN25:BQ25"/>
    <mergeCell ref="BR25:BU25"/>
    <mergeCell ref="BV25:BY25"/>
    <mergeCell ref="BZ25:CC25"/>
    <mergeCell ref="CD25:CG25"/>
    <mergeCell ref="CH25:CK25"/>
    <mergeCell ref="AP25:AS25"/>
    <mergeCell ref="AT25:AW25"/>
    <mergeCell ref="AX25:BA25"/>
    <mergeCell ref="BB25:BE25"/>
    <mergeCell ref="BF25:BI25"/>
    <mergeCell ref="BJ25:BM25"/>
    <mergeCell ref="R25:U25"/>
    <mergeCell ref="V25:Y25"/>
    <mergeCell ref="Z25:AC25"/>
    <mergeCell ref="AD25:AG25"/>
    <mergeCell ref="AH25:AK25"/>
    <mergeCell ref="AL25:AO25"/>
    <mergeCell ref="B25:E25"/>
    <mergeCell ref="F25:I25"/>
    <mergeCell ref="J25:M25"/>
    <mergeCell ref="N25:Q25"/>
    <mergeCell ref="A45:A48"/>
    <mergeCell ref="A66:A69"/>
    <mergeCell ref="A24:A27"/>
    <mergeCell ref="B24:Y24"/>
    <mergeCell ref="N68:N69"/>
    <mergeCell ref="O68:Q68"/>
    <mergeCell ref="Z24:AW24"/>
    <mergeCell ref="ED68:ED69"/>
    <mergeCell ref="EE68:EG68"/>
    <mergeCell ref="EH68:EH69"/>
    <mergeCell ref="EI68:EK68"/>
    <mergeCell ref="EL68:EL69"/>
    <mergeCell ref="DF68:DF69"/>
    <mergeCell ref="DG68:DI68"/>
    <mergeCell ref="DJ68:DJ69"/>
    <mergeCell ref="DK68:DM68"/>
    <mergeCell ref="DB68:DB69"/>
    <mergeCell ref="DC68:DE68"/>
    <mergeCell ref="EM68:EO68"/>
    <mergeCell ref="DR68:DR69"/>
    <mergeCell ref="DS68:DU68"/>
    <mergeCell ref="DV68:DV69"/>
    <mergeCell ref="DW68:DY68"/>
    <mergeCell ref="DZ68:DZ69"/>
    <mergeCell ref="EA68:EC68"/>
    <mergeCell ref="CL68:CL69"/>
    <mergeCell ref="CM68:CO68"/>
    <mergeCell ref="CP68:CP69"/>
    <mergeCell ref="CQ68:CS68"/>
    <mergeCell ref="DN68:DN69"/>
    <mergeCell ref="DO68:DQ68"/>
    <mergeCell ref="CT68:CT69"/>
    <mergeCell ref="CU68:CW68"/>
    <mergeCell ref="CX68:CX69"/>
    <mergeCell ref="CY68:DA68"/>
    <mergeCell ref="BZ68:BZ69"/>
    <mergeCell ref="CA68:CC68"/>
    <mergeCell ref="CD68:CD69"/>
    <mergeCell ref="CE68:CG68"/>
    <mergeCell ref="CH68:CH69"/>
    <mergeCell ref="CI68:CK68"/>
    <mergeCell ref="BN68:BN69"/>
    <mergeCell ref="BO68:BQ68"/>
    <mergeCell ref="BR68:BR69"/>
    <mergeCell ref="BS68:BU68"/>
    <mergeCell ref="BV68:BV69"/>
    <mergeCell ref="BW68:BY68"/>
    <mergeCell ref="BB68:BB69"/>
    <mergeCell ref="BC68:BE68"/>
    <mergeCell ref="BF68:BF69"/>
    <mergeCell ref="BG68:BI68"/>
    <mergeCell ref="BJ68:BJ69"/>
    <mergeCell ref="BK68:BM68"/>
    <mergeCell ref="AP68:AP69"/>
    <mergeCell ref="AQ68:AS68"/>
    <mergeCell ref="AT68:AT69"/>
    <mergeCell ref="AU68:AW68"/>
    <mergeCell ref="AX68:AX69"/>
    <mergeCell ref="AY68:BA68"/>
    <mergeCell ref="AD68:AD69"/>
    <mergeCell ref="AE68:AG68"/>
    <mergeCell ref="AH68:AH69"/>
    <mergeCell ref="AI68:AK68"/>
    <mergeCell ref="AL68:AL69"/>
    <mergeCell ref="AM68:AO68"/>
    <mergeCell ref="B68:B69"/>
    <mergeCell ref="C68:E68"/>
    <mergeCell ref="F68:F69"/>
    <mergeCell ref="G68:I68"/>
    <mergeCell ref="J68:J69"/>
    <mergeCell ref="K68:M68"/>
    <mergeCell ref="EH47:EH48"/>
    <mergeCell ref="EI47:EK47"/>
    <mergeCell ref="EL47:EL48"/>
    <mergeCell ref="EM47:EO47"/>
    <mergeCell ref="R68:R69"/>
    <mergeCell ref="S68:U68"/>
    <mergeCell ref="V68:V69"/>
    <mergeCell ref="W68:Y68"/>
    <mergeCell ref="Z68:Z69"/>
    <mergeCell ref="AA68:AC68"/>
    <mergeCell ref="DV47:DV48"/>
    <mergeCell ref="DW47:DY47"/>
    <mergeCell ref="DZ47:DZ48"/>
    <mergeCell ref="EA47:EC47"/>
    <mergeCell ref="ED47:ED48"/>
    <mergeCell ref="EE47:EG47"/>
    <mergeCell ref="DJ47:DJ48"/>
    <mergeCell ref="DK47:DM47"/>
    <mergeCell ref="DN47:DN48"/>
    <mergeCell ref="DO47:DQ47"/>
    <mergeCell ref="DR47:DR48"/>
    <mergeCell ref="DS47:DU47"/>
    <mergeCell ref="CX47:CX48"/>
    <mergeCell ref="CY47:DA47"/>
    <mergeCell ref="DB47:DB48"/>
    <mergeCell ref="DC47:DE47"/>
    <mergeCell ref="DF47:DF48"/>
    <mergeCell ref="DG47:DI47"/>
    <mergeCell ref="CL47:CL48"/>
    <mergeCell ref="CM47:CO47"/>
    <mergeCell ref="CP47:CP48"/>
    <mergeCell ref="CQ47:CS47"/>
    <mergeCell ref="CT47:CT48"/>
    <mergeCell ref="CU47:CW47"/>
    <mergeCell ref="BZ47:BZ48"/>
    <mergeCell ref="CA47:CC47"/>
    <mergeCell ref="CD47:CD48"/>
    <mergeCell ref="CE47:CG47"/>
    <mergeCell ref="CH47:CH48"/>
    <mergeCell ref="CI47:CK47"/>
    <mergeCell ref="BN47:BN48"/>
    <mergeCell ref="BO47:BQ47"/>
    <mergeCell ref="BR47:BR48"/>
    <mergeCell ref="BS47:BU47"/>
    <mergeCell ref="BV47:BV48"/>
    <mergeCell ref="BW47:BY47"/>
    <mergeCell ref="BB47:BB48"/>
    <mergeCell ref="BC47:BE47"/>
    <mergeCell ref="BF47:BF48"/>
    <mergeCell ref="BG47:BI47"/>
    <mergeCell ref="BJ47:BJ48"/>
    <mergeCell ref="BK47:BM47"/>
    <mergeCell ref="AP47:AP48"/>
    <mergeCell ref="AQ47:AS47"/>
    <mergeCell ref="AT47:AT48"/>
    <mergeCell ref="AU47:AW47"/>
    <mergeCell ref="AX47:AX48"/>
    <mergeCell ref="AY47:BA47"/>
    <mergeCell ref="AD47:AD48"/>
    <mergeCell ref="AE47:AG47"/>
    <mergeCell ref="AH47:AH48"/>
    <mergeCell ref="AI47:AK47"/>
    <mergeCell ref="AL47:AL48"/>
    <mergeCell ref="AM47:AO47"/>
    <mergeCell ref="R47:R48"/>
    <mergeCell ref="S47:U47"/>
    <mergeCell ref="V47:V48"/>
    <mergeCell ref="W47:Y47"/>
    <mergeCell ref="Z47:Z48"/>
    <mergeCell ref="AA47:AC47"/>
    <mergeCell ref="V5:V6"/>
    <mergeCell ref="W5:Y5"/>
    <mergeCell ref="B47:B48"/>
    <mergeCell ref="C47:E47"/>
    <mergeCell ref="F47:F48"/>
    <mergeCell ref="G47:I47"/>
    <mergeCell ref="J47:J48"/>
    <mergeCell ref="K47:M47"/>
    <mergeCell ref="N47:N48"/>
    <mergeCell ref="O47:Q47"/>
    <mergeCell ref="J5:J6"/>
    <mergeCell ref="K5:M5"/>
    <mergeCell ref="N5:N6"/>
    <mergeCell ref="O5:Q5"/>
    <mergeCell ref="R5:R6"/>
    <mergeCell ref="S5:U5"/>
    <mergeCell ref="DR67:DU67"/>
    <mergeCell ref="DV67:DY67"/>
    <mergeCell ref="DZ67:EC67"/>
    <mergeCell ref="ED67:EG67"/>
    <mergeCell ref="EH67:EK67"/>
    <mergeCell ref="EL67:EO67"/>
    <mergeCell ref="CT67:CW67"/>
    <mergeCell ref="CX67:DA67"/>
    <mergeCell ref="DB67:DE67"/>
    <mergeCell ref="DF67:DI67"/>
    <mergeCell ref="DJ67:DM67"/>
    <mergeCell ref="DN67:DQ67"/>
    <mergeCell ref="BV67:BY67"/>
    <mergeCell ref="BZ67:CC67"/>
    <mergeCell ref="CD67:CG67"/>
    <mergeCell ref="CH67:CK67"/>
    <mergeCell ref="CL67:CO67"/>
    <mergeCell ref="CP67:CS67"/>
    <mergeCell ref="AX67:BA67"/>
    <mergeCell ref="BB67:BE67"/>
    <mergeCell ref="BF67:BI67"/>
    <mergeCell ref="BJ67:BM67"/>
    <mergeCell ref="BN67:BQ67"/>
    <mergeCell ref="BR67:BU67"/>
    <mergeCell ref="Z67:AC67"/>
    <mergeCell ref="AD67:AG67"/>
    <mergeCell ref="AH67:AK67"/>
    <mergeCell ref="AL67:AO67"/>
    <mergeCell ref="AP67:AS67"/>
    <mergeCell ref="AT67:AW67"/>
    <mergeCell ref="DZ46:EC46"/>
    <mergeCell ref="ED46:EG46"/>
    <mergeCell ref="EH46:EK46"/>
    <mergeCell ref="EL46:EO46"/>
    <mergeCell ref="B67:E67"/>
    <mergeCell ref="F67:I67"/>
    <mergeCell ref="J67:M67"/>
    <mergeCell ref="N67:Q67"/>
    <mergeCell ref="R67:U67"/>
    <mergeCell ref="V67:Y67"/>
    <mergeCell ref="DB46:DE46"/>
    <mergeCell ref="DF46:DI46"/>
    <mergeCell ref="DJ46:DM46"/>
    <mergeCell ref="DN46:DQ46"/>
    <mergeCell ref="DR46:DU46"/>
    <mergeCell ref="DV46:DY46"/>
    <mergeCell ref="CD46:CG46"/>
    <mergeCell ref="CH46:CK46"/>
    <mergeCell ref="CL46:CO46"/>
    <mergeCell ref="CP46:CS46"/>
    <mergeCell ref="CT46:CW46"/>
    <mergeCell ref="CX46:DA46"/>
    <mergeCell ref="BF46:BI46"/>
    <mergeCell ref="BJ46:BM46"/>
    <mergeCell ref="BN46:BQ46"/>
    <mergeCell ref="BR46:BU46"/>
    <mergeCell ref="BV46:BY46"/>
    <mergeCell ref="BZ46:CC46"/>
    <mergeCell ref="AH46:AK46"/>
    <mergeCell ref="AL46:AO46"/>
    <mergeCell ref="AP46:AS46"/>
    <mergeCell ref="AT46:AW46"/>
    <mergeCell ref="AX46:BA46"/>
    <mergeCell ref="BB46:BE46"/>
    <mergeCell ref="J46:M46"/>
    <mergeCell ref="N46:Q46"/>
    <mergeCell ref="R46:U46"/>
    <mergeCell ref="V46:Y46"/>
    <mergeCell ref="Z46:AC46"/>
    <mergeCell ref="AD46:AG46"/>
    <mergeCell ref="CT66:DQ66"/>
    <mergeCell ref="DR66:EO66"/>
    <mergeCell ref="B4:E4"/>
    <mergeCell ref="F4:I4"/>
    <mergeCell ref="J4:M4"/>
    <mergeCell ref="N4:Q4"/>
    <mergeCell ref="R4:U4"/>
    <mergeCell ref="V4:Y4"/>
    <mergeCell ref="CT45:DQ45"/>
    <mergeCell ref="DR45:EO45"/>
    <mergeCell ref="B66:Y66"/>
    <mergeCell ref="Z66:AW66"/>
    <mergeCell ref="AX66:BU66"/>
    <mergeCell ref="BV66:CS66"/>
    <mergeCell ref="B45:Y45"/>
    <mergeCell ref="Z45:AW45"/>
    <mergeCell ref="AX45:BU45"/>
    <mergeCell ref="BV45:CS45"/>
    <mergeCell ref="B46:E46"/>
    <mergeCell ref="F46:I46"/>
    <mergeCell ref="AX24:BU24"/>
    <mergeCell ref="BV24:CS24"/>
    <mergeCell ref="CT24:DQ24"/>
    <mergeCell ref="DR24:EO24"/>
    <mergeCell ref="A3:A6"/>
    <mergeCell ref="B3:Y3"/>
    <mergeCell ref="B5:B6"/>
    <mergeCell ref="C5:E5"/>
    <mergeCell ref="F5:F6"/>
    <mergeCell ref="G5:I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52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5926</v>
      </c>
      <c r="C7" s="15">
        <v>41230</v>
      </c>
      <c r="D7" s="15">
        <v>21967</v>
      </c>
      <c r="E7" s="15">
        <v>19192</v>
      </c>
      <c r="F7" s="15">
        <v>3174</v>
      </c>
      <c r="G7" s="15">
        <v>9818</v>
      </c>
      <c r="H7" s="15">
        <v>4414</v>
      </c>
      <c r="I7" s="15">
        <v>5404</v>
      </c>
      <c r="J7" s="15">
        <v>2735</v>
      </c>
      <c r="K7" s="15">
        <v>31361</v>
      </c>
      <c r="L7" s="15">
        <v>17531</v>
      </c>
      <c r="M7" s="15">
        <v>13759</v>
      </c>
      <c r="N7" s="15">
        <v>2364</v>
      </c>
      <c r="O7" s="15">
        <v>25333</v>
      </c>
      <c r="P7" s="15">
        <v>15393</v>
      </c>
      <c r="Q7" s="15">
        <v>9869</v>
      </c>
      <c r="R7" s="15">
        <v>371</v>
      </c>
      <c r="S7" s="15">
        <v>6028</v>
      </c>
      <c r="T7" s="15">
        <v>2138</v>
      </c>
      <c r="U7" s="15">
        <v>3890</v>
      </c>
      <c r="V7" s="15">
        <v>17</v>
      </c>
      <c r="W7" s="15">
        <v>51</v>
      </c>
      <c r="X7" s="15">
        <v>22</v>
      </c>
      <c r="Y7" s="13">
        <v>29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2464</v>
      </c>
      <c r="C8" s="13">
        <v>15964</v>
      </c>
      <c r="D8" s="13">
        <v>9935</v>
      </c>
      <c r="E8" s="13">
        <v>6029</v>
      </c>
      <c r="F8" s="13">
        <v>1341</v>
      </c>
      <c r="G8" s="13">
        <v>3730</v>
      </c>
      <c r="H8" s="13">
        <v>1783</v>
      </c>
      <c r="I8" s="13">
        <v>1947</v>
      </c>
      <c r="J8" s="13">
        <v>1115</v>
      </c>
      <c r="K8" s="13">
        <v>12204</v>
      </c>
      <c r="L8" s="13">
        <v>8136</v>
      </c>
      <c r="M8" s="13">
        <v>4068</v>
      </c>
      <c r="N8" s="13">
        <v>910</v>
      </c>
      <c r="O8" s="13">
        <v>10027</v>
      </c>
      <c r="P8" s="13">
        <v>7250</v>
      </c>
      <c r="Q8" s="13">
        <v>2777</v>
      </c>
      <c r="R8" s="13">
        <v>205</v>
      </c>
      <c r="S8" s="13">
        <v>2177</v>
      </c>
      <c r="T8" s="13">
        <v>886</v>
      </c>
      <c r="U8" s="13">
        <v>1291</v>
      </c>
      <c r="V8" s="13">
        <v>8</v>
      </c>
      <c r="W8" s="13">
        <v>30</v>
      </c>
      <c r="X8" s="13">
        <v>16</v>
      </c>
      <c r="Y8" s="13">
        <v>14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762</v>
      </c>
      <c r="C9" s="13">
        <v>5506</v>
      </c>
      <c r="D9" s="13">
        <v>2740</v>
      </c>
      <c r="E9" s="13">
        <v>2766</v>
      </c>
      <c r="F9" s="13">
        <v>433</v>
      </c>
      <c r="G9" s="13">
        <v>1608</v>
      </c>
      <c r="H9" s="13">
        <v>770</v>
      </c>
      <c r="I9" s="13">
        <v>838</v>
      </c>
      <c r="J9" s="13">
        <v>326</v>
      </c>
      <c r="K9" s="13">
        <v>3890</v>
      </c>
      <c r="L9" s="13">
        <v>1969</v>
      </c>
      <c r="M9" s="13">
        <v>1921</v>
      </c>
      <c r="N9" s="13">
        <v>295</v>
      </c>
      <c r="O9" s="13">
        <v>3071</v>
      </c>
      <c r="P9" s="13">
        <v>1721</v>
      </c>
      <c r="Q9" s="13">
        <v>1350</v>
      </c>
      <c r="R9" s="13">
        <v>31</v>
      </c>
      <c r="S9" s="13">
        <v>819</v>
      </c>
      <c r="T9" s="13">
        <v>248</v>
      </c>
      <c r="U9" s="13">
        <v>571</v>
      </c>
      <c r="V9" s="13">
        <v>3</v>
      </c>
      <c r="W9" s="13">
        <v>8</v>
      </c>
      <c r="X9" s="13">
        <v>1</v>
      </c>
      <c r="Y9" s="13">
        <v>7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1547</v>
      </c>
      <c r="C10" s="13">
        <v>10613</v>
      </c>
      <c r="D10" s="13">
        <v>5116</v>
      </c>
      <c r="E10" s="13">
        <v>5472</v>
      </c>
      <c r="F10" s="13">
        <v>861</v>
      </c>
      <c r="G10" s="13">
        <v>2653</v>
      </c>
      <c r="H10" s="13">
        <v>1088</v>
      </c>
      <c r="I10" s="13">
        <v>1565</v>
      </c>
      <c r="J10" s="13">
        <v>683</v>
      </c>
      <c r="K10" s="13">
        <v>7954</v>
      </c>
      <c r="L10" s="13">
        <v>4025</v>
      </c>
      <c r="M10" s="13">
        <v>3904</v>
      </c>
      <c r="N10" s="13">
        <v>597</v>
      </c>
      <c r="O10" s="13">
        <v>6500</v>
      </c>
      <c r="P10" s="13">
        <v>3539</v>
      </c>
      <c r="Q10" s="13">
        <v>2936</v>
      </c>
      <c r="R10" s="13">
        <v>86</v>
      </c>
      <c r="S10" s="13">
        <v>1454</v>
      </c>
      <c r="T10" s="13">
        <v>486</v>
      </c>
      <c r="U10" s="13">
        <v>968</v>
      </c>
      <c r="V10" s="13">
        <v>3</v>
      </c>
      <c r="W10" s="13">
        <v>6</v>
      </c>
      <c r="X10" s="13">
        <v>3</v>
      </c>
      <c r="Y10" s="13">
        <v>3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176</v>
      </c>
      <c r="C11" s="13">
        <v>1232</v>
      </c>
      <c r="D11" s="13">
        <v>588</v>
      </c>
      <c r="E11" s="13">
        <v>644</v>
      </c>
      <c r="F11" s="13">
        <v>83</v>
      </c>
      <c r="G11" s="13">
        <v>276</v>
      </c>
      <c r="H11" s="13">
        <v>116</v>
      </c>
      <c r="I11" s="13">
        <v>160</v>
      </c>
      <c r="J11" s="13">
        <v>93</v>
      </c>
      <c r="K11" s="13">
        <v>956</v>
      </c>
      <c r="L11" s="13">
        <v>472</v>
      </c>
      <c r="M11" s="13">
        <v>484</v>
      </c>
      <c r="N11" s="13">
        <v>84</v>
      </c>
      <c r="O11" s="13">
        <v>805</v>
      </c>
      <c r="P11" s="13">
        <v>404</v>
      </c>
      <c r="Q11" s="13">
        <v>401</v>
      </c>
      <c r="R11" s="13">
        <v>9</v>
      </c>
      <c r="S11" s="13">
        <v>151</v>
      </c>
      <c r="T11" s="13">
        <v>68</v>
      </c>
      <c r="U11" s="13">
        <v>83</v>
      </c>
      <c r="V11" s="13" t="s">
        <v>17</v>
      </c>
      <c r="W11" s="13" t="s">
        <v>17</v>
      </c>
      <c r="X11" s="13" t="s">
        <v>17</v>
      </c>
      <c r="Y11" s="13" t="s">
        <v>17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176</v>
      </c>
      <c r="C12" s="13">
        <v>1151</v>
      </c>
      <c r="D12" s="13">
        <v>579</v>
      </c>
      <c r="E12" s="13">
        <v>572</v>
      </c>
      <c r="F12" s="13">
        <v>86</v>
      </c>
      <c r="G12" s="13">
        <v>252</v>
      </c>
      <c r="H12" s="13">
        <v>97</v>
      </c>
      <c r="I12" s="13">
        <v>155</v>
      </c>
      <c r="J12" s="13">
        <v>89</v>
      </c>
      <c r="K12" s="13">
        <v>896</v>
      </c>
      <c r="L12" s="13">
        <v>481</v>
      </c>
      <c r="M12" s="13">
        <v>415</v>
      </c>
      <c r="N12" s="13">
        <v>83</v>
      </c>
      <c r="O12" s="13">
        <v>821</v>
      </c>
      <c r="P12" s="13">
        <v>457</v>
      </c>
      <c r="Q12" s="13">
        <v>364</v>
      </c>
      <c r="R12" s="13">
        <v>6</v>
      </c>
      <c r="S12" s="13">
        <v>75</v>
      </c>
      <c r="T12" s="13">
        <v>24</v>
      </c>
      <c r="U12" s="13">
        <v>51</v>
      </c>
      <c r="V12" s="13">
        <v>1</v>
      </c>
      <c r="W12" s="13">
        <v>3</v>
      </c>
      <c r="X12" s="13">
        <v>1</v>
      </c>
      <c r="Y12" s="13">
        <v>2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191</v>
      </c>
      <c r="C13" s="13">
        <v>1700</v>
      </c>
      <c r="D13" s="13">
        <v>886</v>
      </c>
      <c r="E13" s="13">
        <v>814</v>
      </c>
      <c r="F13" s="13">
        <v>80</v>
      </c>
      <c r="G13" s="13">
        <v>299</v>
      </c>
      <c r="H13" s="13">
        <v>131</v>
      </c>
      <c r="I13" s="13">
        <v>168</v>
      </c>
      <c r="J13" s="13">
        <v>110</v>
      </c>
      <c r="K13" s="13">
        <v>1399</v>
      </c>
      <c r="L13" s="13">
        <v>754</v>
      </c>
      <c r="M13" s="13">
        <v>645</v>
      </c>
      <c r="N13" s="13">
        <v>102</v>
      </c>
      <c r="O13" s="13">
        <v>1266</v>
      </c>
      <c r="P13" s="13">
        <v>708</v>
      </c>
      <c r="Q13" s="13">
        <v>558</v>
      </c>
      <c r="R13" s="13">
        <v>8</v>
      </c>
      <c r="S13" s="13">
        <v>133</v>
      </c>
      <c r="T13" s="13">
        <v>46</v>
      </c>
      <c r="U13" s="13">
        <v>87</v>
      </c>
      <c r="V13" s="13">
        <v>1</v>
      </c>
      <c r="W13" s="13">
        <v>2</v>
      </c>
      <c r="X13" s="13">
        <v>1</v>
      </c>
      <c r="Y13" s="13">
        <v>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176</v>
      </c>
      <c r="C14" s="13">
        <v>1799</v>
      </c>
      <c r="D14" s="13">
        <v>759</v>
      </c>
      <c r="E14" s="13">
        <v>1040</v>
      </c>
      <c r="F14" s="13">
        <v>80</v>
      </c>
      <c r="G14" s="13">
        <v>298</v>
      </c>
      <c r="H14" s="13">
        <v>104</v>
      </c>
      <c r="I14" s="13">
        <v>194</v>
      </c>
      <c r="J14" s="13">
        <v>96</v>
      </c>
      <c r="K14" s="13">
        <v>1501</v>
      </c>
      <c r="L14" s="13">
        <v>655</v>
      </c>
      <c r="M14" s="13">
        <v>846</v>
      </c>
      <c r="N14" s="13">
        <v>88</v>
      </c>
      <c r="O14" s="13">
        <v>1109</v>
      </c>
      <c r="P14" s="13">
        <v>508</v>
      </c>
      <c r="Q14" s="13">
        <v>601</v>
      </c>
      <c r="R14" s="13">
        <v>8</v>
      </c>
      <c r="S14" s="13">
        <v>392</v>
      </c>
      <c r="T14" s="13">
        <v>147</v>
      </c>
      <c r="U14" s="13">
        <v>245</v>
      </c>
      <c r="V14" s="13" t="s">
        <v>17</v>
      </c>
      <c r="W14" s="13" t="s">
        <v>17</v>
      </c>
      <c r="X14" s="13" t="s">
        <v>17</v>
      </c>
      <c r="Y14" s="13" t="s">
        <v>17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148</v>
      </c>
      <c r="C15" s="13">
        <v>1461</v>
      </c>
      <c r="D15" s="13">
        <v>562</v>
      </c>
      <c r="E15" s="13">
        <v>884</v>
      </c>
      <c r="F15" s="13">
        <v>72</v>
      </c>
      <c r="G15" s="13">
        <v>235</v>
      </c>
      <c r="H15" s="13">
        <v>120</v>
      </c>
      <c r="I15" s="13">
        <v>115</v>
      </c>
      <c r="J15" s="13">
        <v>76</v>
      </c>
      <c r="K15" s="13">
        <v>1226</v>
      </c>
      <c r="L15" s="13">
        <v>442</v>
      </c>
      <c r="M15" s="13">
        <v>769</v>
      </c>
      <c r="N15" s="13">
        <v>69</v>
      </c>
      <c r="O15" s="13">
        <v>503</v>
      </c>
      <c r="P15" s="13">
        <v>244</v>
      </c>
      <c r="Q15" s="13">
        <v>244</v>
      </c>
      <c r="R15" s="13">
        <v>7</v>
      </c>
      <c r="S15" s="13">
        <v>723</v>
      </c>
      <c r="T15" s="13">
        <v>198</v>
      </c>
      <c r="U15" s="13">
        <v>525</v>
      </c>
      <c r="V15" s="13" t="s">
        <v>17</v>
      </c>
      <c r="W15" s="13" t="s">
        <v>17</v>
      </c>
      <c r="X15" s="13" t="s">
        <v>17</v>
      </c>
      <c r="Y15" s="13" t="s">
        <v>17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121</v>
      </c>
      <c r="C16" s="13">
        <v>825</v>
      </c>
      <c r="D16" s="13">
        <v>339</v>
      </c>
      <c r="E16" s="13">
        <v>467</v>
      </c>
      <c r="F16" s="13">
        <v>60</v>
      </c>
      <c r="G16" s="13">
        <v>225</v>
      </c>
      <c r="H16" s="13">
        <v>96</v>
      </c>
      <c r="I16" s="13">
        <v>129</v>
      </c>
      <c r="J16" s="13">
        <v>61</v>
      </c>
      <c r="K16" s="13">
        <v>600</v>
      </c>
      <c r="L16" s="13">
        <v>243</v>
      </c>
      <c r="M16" s="13">
        <v>338</v>
      </c>
      <c r="N16" s="13">
        <v>56</v>
      </c>
      <c r="O16" s="13">
        <v>538</v>
      </c>
      <c r="P16" s="13">
        <v>226</v>
      </c>
      <c r="Q16" s="13">
        <v>293</v>
      </c>
      <c r="R16" s="13">
        <v>5</v>
      </c>
      <c r="S16" s="13">
        <v>62</v>
      </c>
      <c r="T16" s="13">
        <v>17</v>
      </c>
      <c r="U16" s="13">
        <v>45</v>
      </c>
      <c r="V16" s="13" t="s">
        <v>17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120</v>
      </c>
      <c r="C17" s="13">
        <v>685</v>
      </c>
      <c r="D17" s="13">
        <v>338</v>
      </c>
      <c r="E17" s="13">
        <v>347</v>
      </c>
      <c r="F17" s="13">
        <v>66</v>
      </c>
      <c r="G17" s="13">
        <v>208</v>
      </c>
      <c r="H17" s="13">
        <v>98</v>
      </c>
      <c r="I17" s="13">
        <v>110</v>
      </c>
      <c r="J17" s="13">
        <v>54</v>
      </c>
      <c r="K17" s="13">
        <v>477</v>
      </c>
      <c r="L17" s="13">
        <v>240</v>
      </c>
      <c r="M17" s="13">
        <v>237</v>
      </c>
      <c r="N17" s="13">
        <v>49</v>
      </c>
      <c r="O17" s="13">
        <v>450</v>
      </c>
      <c r="P17" s="13">
        <v>228</v>
      </c>
      <c r="Q17" s="13">
        <v>222</v>
      </c>
      <c r="R17" s="13">
        <v>5</v>
      </c>
      <c r="S17" s="13">
        <v>27</v>
      </c>
      <c r="T17" s="13">
        <v>12</v>
      </c>
      <c r="U17" s="13">
        <v>15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17</v>
      </c>
      <c r="C18" s="13">
        <v>80</v>
      </c>
      <c r="D18" s="13">
        <v>19</v>
      </c>
      <c r="E18" s="13">
        <v>61</v>
      </c>
      <c r="F18" s="13">
        <v>10</v>
      </c>
      <c r="G18" s="13">
        <v>31</v>
      </c>
      <c r="H18" s="13">
        <v>9</v>
      </c>
      <c r="I18" s="13">
        <v>22</v>
      </c>
      <c r="J18" s="13">
        <v>6</v>
      </c>
      <c r="K18" s="13">
        <v>47</v>
      </c>
      <c r="L18" s="13">
        <v>10</v>
      </c>
      <c r="M18" s="13">
        <v>37</v>
      </c>
      <c r="N18" s="13">
        <v>6</v>
      </c>
      <c r="O18" s="13">
        <v>47</v>
      </c>
      <c r="P18" s="13">
        <v>10</v>
      </c>
      <c r="Q18" s="13">
        <v>37</v>
      </c>
      <c r="R18" s="13" t="s">
        <v>17</v>
      </c>
      <c r="S18" s="13" t="s">
        <v>17</v>
      </c>
      <c r="T18" s="13" t="s">
        <v>17</v>
      </c>
      <c r="U18" s="13" t="s">
        <v>17</v>
      </c>
      <c r="V18" s="13">
        <v>1</v>
      </c>
      <c r="W18" s="13">
        <v>2</v>
      </c>
      <c r="X18" s="13" t="s">
        <v>17</v>
      </c>
      <c r="Y18" s="13">
        <v>2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28</v>
      </c>
      <c r="C19" s="14">
        <v>214</v>
      </c>
      <c r="D19" s="14">
        <v>106</v>
      </c>
      <c r="E19" s="14">
        <v>96</v>
      </c>
      <c r="F19" s="14">
        <v>2</v>
      </c>
      <c r="G19" s="14">
        <v>3</v>
      </c>
      <c r="H19" s="14">
        <v>2</v>
      </c>
      <c r="I19" s="14">
        <v>1</v>
      </c>
      <c r="J19" s="14">
        <v>26</v>
      </c>
      <c r="K19" s="14">
        <v>211</v>
      </c>
      <c r="L19" s="14">
        <v>104</v>
      </c>
      <c r="M19" s="14">
        <v>95</v>
      </c>
      <c r="N19" s="14">
        <v>25</v>
      </c>
      <c r="O19" s="14">
        <v>196</v>
      </c>
      <c r="P19" s="14">
        <v>98</v>
      </c>
      <c r="Q19" s="14">
        <v>86</v>
      </c>
      <c r="R19" s="14">
        <v>1</v>
      </c>
      <c r="S19" s="14">
        <v>15</v>
      </c>
      <c r="T19" s="14">
        <v>6</v>
      </c>
      <c r="U19" s="14">
        <v>9</v>
      </c>
      <c r="V19" s="14" t="s">
        <v>17</v>
      </c>
      <c r="W19" s="14" t="s">
        <v>17</v>
      </c>
      <c r="X19" s="14" t="s">
        <v>17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2</v>
      </c>
      <c r="C28" s="15">
        <v>5</v>
      </c>
      <c r="D28" s="15">
        <v>3</v>
      </c>
      <c r="E28" s="15">
        <v>2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2</v>
      </c>
      <c r="K28" s="15">
        <v>5</v>
      </c>
      <c r="L28" s="15">
        <v>3</v>
      </c>
      <c r="M28" s="15">
        <v>2</v>
      </c>
      <c r="N28" s="15">
        <v>1</v>
      </c>
      <c r="O28" s="15">
        <v>1</v>
      </c>
      <c r="P28" s="15">
        <v>1</v>
      </c>
      <c r="Q28" s="15" t="s">
        <v>17</v>
      </c>
      <c r="R28" s="15">
        <v>1</v>
      </c>
      <c r="S28" s="15">
        <v>4</v>
      </c>
      <c r="T28" s="15">
        <v>2</v>
      </c>
      <c r="U28" s="15">
        <v>2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v>5924</v>
      </c>
      <c r="AA28" s="15">
        <v>41225</v>
      </c>
      <c r="AB28" s="15">
        <v>21964</v>
      </c>
      <c r="AC28" s="15">
        <v>19190</v>
      </c>
      <c r="AD28" s="15">
        <v>3174</v>
      </c>
      <c r="AE28" s="15">
        <v>9818</v>
      </c>
      <c r="AF28" s="15">
        <v>4414</v>
      </c>
      <c r="AG28" s="15">
        <v>5404</v>
      </c>
      <c r="AH28" s="15">
        <v>2733</v>
      </c>
      <c r="AI28" s="15">
        <v>31356</v>
      </c>
      <c r="AJ28" s="15">
        <v>17528</v>
      </c>
      <c r="AK28" s="15">
        <v>13757</v>
      </c>
      <c r="AL28" s="15">
        <v>2363</v>
      </c>
      <c r="AM28" s="15">
        <v>25332</v>
      </c>
      <c r="AN28" s="15">
        <v>15392</v>
      </c>
      <c r="AO28" s="15">
        <v>9869</v>
      </c>
      <c r="AP28" s="15">
        <v>370</v>
      </c>
      <c r="AQ28" s="15">
        <v>6024</v>
      </c>
      <c r="AR28" s="15">
        <v>2136</v>
      </c>
      <c r="AS28" s="15">
        <v>3888</v>
      </c>
      <c r="AT28" s="15">
        <v>17</v>
      </c>
      <c r="AU28" s="15">
        <v>51</v>
      </c>
      <c r="AV28" s="15">
        <v>22</v>
      </c>
      <c r="AW28" s="15">
        <v>29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347</v>
      </c>
      <c r="BW28" s="15">
        <v>2266</v>
      </c>
      <c r="BX28" s="15">
        <v>1786</v>
      </c>
      <c r="BY28" s="15">
        <v>480</v>
      </c>
      <c r="BZ28" s="15">
        <v>114</v>
      </c>
      <c r="CA28" s="15">
        <v>332</v>
      </c>
      <c r="CB28" s="15">
        <v>257</v>
      </c>
      <c r="CC28" s="15">
        <v>75</v>
      </c>
      <c r="CD28" s="15">
        <v>233</v>
      </c>
      <c r="CE28" s="15">
        <v>1934</v>
      </c>
      <c r="CF28" s="15">
        <v>1529</v>
      </c>
      <c r="CG28" s="15">
        <v>405</v>
      </c>
      <c r="CH28" s="15">
        <v>232</v>
      </c>
      <c r="CI28" s="15">
        <v>1799</v>
      </c>
      <c r="CJ28" s="15">
        <v>1466</v>
      </c>
      <c r="CK28" s="15">
        <v>333</v>
      </c>
      <c r="CL28" s="15">
        <v>1</v>
      </c>
      <c r="CM28" s="15">
        <v>135</v>
      </c>
      <c r="CN28" s="15">
        <v>63</v>
      </c>
      <c r="CO28" s="15">
        <v>72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1143</v>
      </c>
      <c r="CU28" s="15">
        <v>9084</v>
      </c>
      <c r="CV28" s="15">
        <v>5788</v>
      </c>
      <c r="CW28" s="15">
        <v>3296</v>
      </c>
      <c r="CX28" s="15">
        <v>674</v>
      </c>
      <c r="CY28" s="15">
        <v>2629</v>
      </c>
      <c r="CZ28" s="15">
        <v>1365</v>
      </c>
      <c r="DA28" s="15">
        <v>1264</v>
      </c>
      <c r="DB28" s="15">
        <v>469</v>
      </c>
      <c r="DC28" s="15">
        <v>6455</v>
      </c>
      <c r="DD28" s="15">
        <v>4423</v>
      </c>
      <c r="DE28" s="15">
        <v>2032</v>
      </c>
      <c r="DF28" s="15">
        <v>467</v>
      </c>
      <c r="DG28" s="15">
        <v>6427</v>
      </c>
      <c r="DH28" s="15">
        <v>4401</v>
      </c>
      <c r="DI28" s="15">
        <v>2026</v>
      </c>
      <c r="DJ28" s="15">
        <v>2</v>
      </c>
      <c r="DK28" s="15">
        <v>28</v>
      </c>
      <c r="DL28" s="15">
        <v>22</v>
      </c>
      <c r="DM28" s="15">
        <v>6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>
        <v>1</v>
      </c>
      <c r="DS28" s="15">
        <v>1</v>
      </c>
      <c r="DT28" s="15">
        <v>1</v>
      </c>
      <c r="DU28" s="15" t="s">
        <v>17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1</v>
      </c>
      <c r="EA28" s="15">
        <v>1</v>
      </c>
      <c r="EB28" s="15">
        <v>1</v>
      </c>
      <c r="EC28" s="15" t="s">
        <v>17</v>
      </c>
      <c r="ED28" s="15">
        <v>1</v>
      </c>
      <c r="EE28" s="15">
        <v>1</v>
      </c>
      <c r="EF28" s="15">
        <v>1</v>
      </c>
      <c r="EG28" s="15" t="s">
        <v>17</v>
      </c>
      <c r="EH28" s="15" t="s">
        <v>17</v>
      </c>
      <c r="EI28" s="15" t="s">
        <v>17</v>
      </c>
      <c r="EJ28" s="15" t="s">
        <v>17</v>
      </c>
      <c r="EK28" s="15" t="s">
        <v>17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 t="s">
        <v>17</v>
      </c>
      <c r="C29" s="13" t="s">
        <v>17</v>
      </c>
      <c r="D29" s="13" t="s">
        <v>17</v>
      </c>
      <c r="E29" s="13" t="s">
        <v>17</v>
      </c>
      <c r="F29" s="13" t="s">
        <v>17</v>
      </c>
      <c r="G29" s="13" t="s">
        <v>17</v>
      </c>
      <c r="H29" s="13" t="s">
        <v>17</v>
      </c>
      <c r="I29" s="13" t="s">
        <v>17</v>
      </c>
      <c r="J29" s="13" t="s">
        <v>17</v>
      </c>
      <c r="K29" s="13" t="s">
        <v>17</v>
      </c>
      <c r="L29" s="13" t="s">
        <v>17</v>
      </c>
      <c r="M29" s="13" t="s">
        <v>17</v>
      </c>
      <c r="N29" s="13" t="s">
        <v>17</v>
      </c>
      <c r="O29" s="13" t="s">
        <v>17</v>
      </c>
      <c r="P29" s="13" t="s">
        <v>17</v>
      </c>
      <c r="Q29" s="13" t="s">
        <v>17</v>
      </c>
      <c r="R29" s="13" t="s">
        <v>17</v>
      </c>
      <c r="S29" s="13" t="s">
        <v>17</v>
      </c>
      <c r="T29" s="13" t="s">
        <v>17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2464</v>
      </c>
      <c r="AA29" s="13">
        <v>15964</v>
      </c>
      <c r="AB29" s="13">
        <v>9935</v>
      </c>
      <c r="AC29" s="13">
        <v>6029</v>
      </c>
      <c r="AD29" s="13">
        <v>1341</v>
      </c>
      <c r="AE29" s="13">
        <v>3730</v>
      </c>
      <c r="AF29" s="13">
        <v>1783</v>
      </c>
      <c r="AG29" s="13">
        <v>1947</v>
      </c>
      <c r="AH29" s="13">
        <v>1115</v>
      </c>
      <c r="AI29" s="13">
        <v>12204</v>
      </c>
      <c r="AJ29" s="13">
        <v>8136</v>
      </c>
      <c r="AK29" s="13">
        <v>4068</v>
      </c>
      <c r="AL29" s="13">
        <v>910</v>
      </c>
      <c r="AM29" s="13">
        <v>10027</v>
      </c>
      <c r="AN29" s="13">
        <v>7250</v>
      </c>
      <c r="AO29" s="13">
        <v>2777</v>
      </c>
      <c r="AP29" s="13">
        <v>205</v>
      </c>
      <c r="AQ29" s="13">
        <v>2177</v>
      </c>
      <c r="AR29" s="13">
        <v>886</v>
      </c>
      <c r="AS29" s="13">
        <v>1291</v>
      </c>
      <c r="AT29" s="13">
        <v>8</v>
      </c>
      <c r="AU29" s="13">
        <v>30</v>
      </c>
      <c r="AV29" s="13">
        <v>16</v>
      </c>
      <c r="AW29" s="13">
        <v>14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142</v>
      </c>
      <c r="BW29" s="13">
        <v>912</v>
      </c>
      <c r="BX29" s="13">
        <v>752</v>
      </c>
      <c r="BY29" s="13">
        <v>160</v>
      </c>
      <c r="BZ29" s="13">
        <v>61</v>
      </c>
      <c r="CA29" s="13">
        <v>171</v>
      </c>
      <c r="CB29" s="13">
        <v>137</v>
      </c>
      <c r="CC29" s="13">
        <v>34</v>
      </c>
      <c r="CD29" s="13">
        <v>81</v>
      </c>
      <c r="CE29" s="13">
        <v>741</v>
      </c>
      <c r="CF29" s="13">
        <v>615</v>
      </c>
      <c r="CG29" s="13">
        <v>126</v>
      </c>
      <c r="CH29" s="13">
        <v>81</v>
      </c>
      <c r="CI29" s="13">
        <v>741</v>
      </c>
      <c r="CJ29" s="13">
        <v>615</v>
      </c>
      <c r="CK29" s="13">
        <v>126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550</v>
      </c>
      <c r="CU29" s="13">
        <v>5086</v>
      </c>
      <c r="CV29" s="13">
        <v>3582</v>
      </c>
      <c r="CW29" s="13">
        <v>1504</v>
      </c>
      <c r="CX29" s="13">
        <v>274</v>
      </c>
      <c r="CY29" s="13">
        <v>1042</v>
      </c>
      <c r="CZ29" s="13">
        <v>586</v>
      </c>
      <c r="DA29" s="13">
        <v>456</v>
      </c>
      <c r="DB29" s="13">
        <v>276</v>
      </c>
      <c r="DC29" s="13">
        <v>4044</v>
      </c>
      <c r="DD29" s="13">
        <v>2996</v>
      </c>
      <c r="DE29" s="13">
        <v>1048</v>
      </c>
      <c r="DF29" s="13">
        <v>276</v>
      </c>
      <c r="DG29" s="13">
        <v>4044</v>
      </c>
      <c r="DH29" s="13">
        <v>2996</v>
      </c>
      <c r="DI29" s="13">
        <v>1048</v>
      </c>
      <c r="DJ29" s="13" t="s">
        <v>17</v>
      </c>
      <c r="DK29" s="13" t="s">
        <v>17</v>
      </c>
      <c r="DL29" s="13" t="s">
        <v>17</v>
      </c>
      <c r="DM29" s="13" t="s">
        <v>17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>
        <v>1</v>
      </c>
      <c r="DS29" s="13">
        <v>1</v>
      </c>
      <c r="DT29" s="13">
        <v>1</v>
      </c>
      <c r="DU29" s="13" t="s">
        <v>17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>
        <v>1</v>
      </c>
      <c r="EA29" s="13">
        <v>1</v>
      </c>
      <c r="EB29" s="13">
        <v>1</v>
      </c>
      <c r="EC29" s="13" t="s">
        <v>17</v>
      </c>
      <c r="ED29" s="13">
        <v>1</v>
      </c>
      <c r="EE29" s="13">
        <v>1</v>
      </c>
      <c r="EF29" s="13">
        <v>1</v>
      </c>
      <c r="EG29" s="13" t="s">
        <v>17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>
        <v>1</v>
      </c>
      <c r="C30" s="13">
        <v>4</v>
      </c>
      <c r="D30" s="13">
        <v>2</v>
      </c>
      <c r="E30" s="13">
        <v>2</v>
      </c>
      <c r="F30" s="13" t="s">
        <v>17</v>
      </c>
      <c r="G30" s="13" t="s">
        <v>17</v>
      </c>
      <c r="H30" s="13" t="s">
        <v>17</v>
      </c>
      <c r="I30" s="13" t="s">
        <v>17</v>
      </c>
      <c r="J30" s="13">
        <v>1</v>
      </c>
      <c r="K30" s="13">
        <v>4</v>
      </c>
      <c r="L30" s="13">
        <v>2</v>
      </c>
      <c r="M30" s="13">
        <v>2</v>
      </c>
      <c r="N30" s="13" t="s">
        <v>17</v>
      </c>
      <c r="O30" s="13" t="s">
        <v>17</v>
      </c>
      <c r="P30" s="13" t="s">
        <v>17</v>
      </c>
      <c r="Q30" s="13" t="s">
        <v>17</v>
      </c>
      <c r="R30" s="13">
        <v>1</v>
      </c>
      <c r="S30" s="13">
        <v>4</v>
      </c>
      <c r="T30" s="13">
        <v>2</v>
      </c>
      <c r="U30" s="13">
        <v>2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761</v>
      </c>
      <c r="AA30" s="13">
        <v>5502</v>
      </c>
      <c r="AB30" s="13">
        <v>2738</v>
      </c>
      <c r="AC30" s="13">
        <v>2764</v>
      </c>
      <c r="AD30" s="13">
        <v>433</v>
      </c>
      <c r="AE30" s="13">
        <v>1608</v>
      </c>
      <c r="AF30" s="13">
        <v>770</v>
      </c>
      <c r="AG30" s="13">
        <v>838</v>
      </c>
      <c r="AH30" s="13">
        <v>325</v>
      </c>
      <c r="AI30" s="13">
        <v>3886</v>
      </c>
      <c r="AJ30" s="13">
        <v>1967</v>
      </c>
      <c r="AK30" s="13">
        <v>1919</v>
      </c>
      <c r="AL30" s="13">
        <v>295</v>
      </c>
      <c r="AM30" s="13">
        <v>3071</v>
      </c>
      <c r="AN30" s="13">
        <v>1721</v>
      </c>
      <c r="AO30" s="13">
        <v>1350</v>
      </c>
      <c r="AP30" s="13">
        <v>30</v>
      </c>
      <c r="AQ30" s="13">
        <v>815</v>
      </c>
      <c r="AR30" s="13">
        <v>246</v>
      </c>
      <c r="AS30" s="13">
        <v>569</v>
      </c>
      <c r="AT30" s="13">
        <v>3</v>
      </c>
      <c r="AU30" s="13">
        <v>8</v>
      </c>
      <c r="AV30" s="13">
        <v>1</v>
      </c>
      <c r="AW30" s="13">
        <v>7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67</v>
      </c>
      <c r="BW30" s="13">
        <v>601</v>
      </c>
      <c r="BX30" s="13">
        <v>431</v>
      </c>
      <c r="BY30" s="13">
        <v>170</v>
      </c>
      <c r="BZ30" s="13">
        <v>18</v>
      </c>
      <c r="CA30" s="13">
        <v>48</v>
      </c>
      <c r="CB30" s="13">
        <v>38</v>
      </c>
      <c r="CC30" s="13">
        <v>10</v>
      </c>
      <c r="CD30" s="13">
        <v>49</v>
      </c>
      <c r="CE30" s="13">
        <v>553</v>
      </c>
      <c r="CF30" s="13">
        <v>393</v>
      </c>
      <c r="CG30" s="13">
        <v>160</v>
      </c>
      <c r="CH30" s="13">
        <v>48</v>
      </c>
      <c r="CI30" s="13">
        <v>418</v>
      </c>
      <c r="CJ30" s="13">
        <v>330</v>
      </c>
      <c r="CK30" s="13">
        <v>88</v>
      </c>
      <c r="CL30" s="13">
        <v>1</v>
      </c>
      <c r="CM30" s="13">
        <v>135</v>
      </c>
      <c r="CN30" s="13">
        <v>63</v>
      </c>
      <c r="CO30" s="13">
        <v>72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172</v>
      </c>
      <c r="CU30" s="13">
        <v>961</v>
      </c>
      <c r="CV30" s="13">
        <v>546</v>
      </c>
      <c r="CW30" s="13">
        <v>415</v>
      </c>
      <c r="CX30" s="13">
        <v>119</v>
      </c>
      <c r="CY30" s="13">
        <v>475</v>
      </c>
      <c r="CZ30" s="13">
        <v>228</v>
      </c>
      <c r="DA30" s="13">
        <v>247</v>
      </c>
      <c r="DB30" s="13">
        <v>53</v>
      </c>
      <c r="DC30" s="13">
        <v>486</v>
      </c>
      <c r="DD30" s="13">
        <v>318</v>
      </c>
      <c r="DE30" s="13">
        <v>168</v>
      </c>
      <c r="DF30" s="13">
        <v>52</v>
      </c>
      <c r="DG30" s="13">
        <v>469</v>
      </c>
      <c r="DH30" s="13">
        <v>302</v>
      </c>
      <c r="DI30" s="13">
        <v>167</v>
      </c>
      <c r="DJ30" s="13">
        <v>1</v>
      </c>
      <c r="DK30" s="13">
        <v>17</v>
      </c>
      <c r="DL30" s="13">
        <v>16</v>
      </c>
      <c r="DM30" s="13">
        <v>1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 t="s">
        <v>17</v>
      </c>
      <c r="DS30" s="13" t="s">
        <v>17</v>
      </c>
      <c r="DT30" s="13" t="s">
        <v>17</v>
      </c>
      <c r="DU30" s="13" t="s">
        <v>17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 t="s">
        <v>17</v>
      </c>
      <c r="EA30" s="13" t="s">
        <v>17</v>
      </c>
      <c r="EB30" s="13" t="s">
        <v>17</v>
      </c>
      <c r="EC30" s="13" t="s">
        <v>17</v>
      </c>
      <c r="ED30" s="13" t="s">
        <v>17</v>
      </c>
      <c r="EE30" s="13" t="s">
        <v>17</v>
      </c>
      <c r="EF30" s="13" t="s">
        <v>17</v>
      </c>
      <c r="EG30" s="13" t="s">
        <v>17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1</v>
      </c>
      <c r="C31" s="13">
        <v>1</v>
      </c>
      <c r="D31" s="13">
        <v>1</v>
      </c>
      <c r="E31" s="13" t="s">
        <v>17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1</v>
      </c>
      <c r="K31" s="13">
        <v>1</v>
      </c>
      <c r="L31" s="13">
        <v>1</v>
      </c>
      <c r="M31" s="13" t="s">
        <v>17</v>
      </c>
      <c r="N31" s="13">
        <v>1</v>
      </c>
      <c r="O31" s="13">
        <v>1</v>
      </c>
      <c r="P31" s="13">
        <v>1</v>
      </c>
      <c r="Q31" s="13" t="s">
        <v>17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1546</v>
      </c>
      <c r="AA31" s="13">
        <v>10612</v>
      </c>
      <c r="AB31" s="13">
        <v>5115</v>
      </c>
      <c r="AC31" s="13">
        <v>5472</v>
      </c>
      <c r="AD31" s="13">
        <v>861</v>
      </c>
      <c r="AE31" s="13">
        <v>2653</v>
      </c>
      <c r="AF31" s="13">
        <v>1088</v>
      </c>
      <c r="AG31" s="13">
        <v>1565</v>
      </c>
      <c r="AH31" s="13">
        <v>682</v>
      </c>
      <c r="AI31" s="13">
        <v>7953</v>
      </c>
      <c r="AJ31" s="13">
        <v>4024</v>
      </c>
      <c r="AK31" s="13">
        <v>3904</v>
      </c>
      <c r="AL31" s="13">
        <v>596</v>
      </c>
      <c r="AM31" s="13">
        <v>6499</v>
      </c>
      <c r="AN31" s="13">
        <v>3538</v>
      </c>
      <c r="AO31" s="13">
        <v>2936</v>
      </c>
      <c r="AP31" s="13">
        <v>86</v>
      </c>
      <c r="AQ31" s="13">
        <v>1454</v>
      </c>
      <c r="AR31" s="13">
        <v>486</v>
      </c>
      <c r="AS31" s="13">
        <v>968</v>
      </c>
      <c r="AT31" s="13">
        <v>3</v>
      </c>
      <c r="AU31" s="13">
        <v>6</v>
      </c>
      <c r="AV31" s="13">
        <v>3</v>
      </c>
      <c r="AW31" s="13">
        <v>3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89</v>
      </c>
      <c r="BW31" s="13">
        <v>526</v>
      </c>
      <c r="BX31" s="13">
        <v>420</v>
      </c>
      <c r="BY31" s="13">
        <v>106</v>
      </c>
      <c r="BZ31" s="13">
        <v>23</v>
      </c>
      <c r="CA31" s="13">
        <v>82</v>
      </c>
      <c r="CB31" s="13">
        <v>63</v>
      </c>
      <c r="CC31" s="13">
        <v>19</v>
      </c>
      <c r="CD31" s="13">
        <v>66</v>
      </c>
      <c r="CE31" s="13">
        <v>444</v>
      </c>
      <c r="CF31" s="13">
        <v>357</v>
      </c>
      <c r="CG31" s="13">
        <v>87</v>
      </c>
      <c r="CH31" s="13">
        <v>66</v>
      </c>
      <c r="CI31" s="13">
        <v>444</v>
      </c>
      <c r="CJ31" s="13">
        <v>357</v>
      </c>
      <c r="CK31" s="13">
        <v>87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251</v>
      </c>
      <c r="CU31" s="13">
        <v>1974</v>
      </c>
      <c r="CV31" s="13">
        <v>1024</v>
      </c>
      <c r="CW31" s="13">
        <v>950</v>
      </c>
      <c r="CX31" s="13">
        <v>172</v>
      </c>
      <c r="CY31" s="13">
        <v>691</v>
      </c>
      <c r="CZ31" s="13">
        <v>316</v>
      </c>
      <c r="DA31" s="13">
        <v>375</v>
      </c>
      <c r="DB31" s="13">
        <v>79</v>
      </c>
      <c r="DC31" s="13">
        <v>1283</v>
      </c>
      <c r="DD31" s="13">
        <v>708</v>
      </c>
      <c r="DE31" s="13">
        <v>575</v>
      </c>
      <c r="DF31" s="13">
        <v>78</v>
      </c>
      <c r="DG31" s="13">
        <v>1272</v>
      </c>
      <c r="DH31" s="13">
        <v>702</v>
      </c>
      <c r="DI31" s="13">
        <v>570</v>
      </c>
      <c r="DJ31" s="13">
        <v>1</v>
      </c>
      <c r="DK31" s="13">
        <v>11</v>
      </c>
      <c r="DL31" s="13">
        <v>6</v>
      </c>
      <c r="DM31" s="13">
        <v>5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 t="s">
        <v>17</v>
      </c>
      <c r="DS31" s="13" t="s">
        <v>17</v>
      </c>
      <c r="DT31" s="13" t="s">
        <v>17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 t="s">
        <v>17</v>
      </c>
      <c r="EA31" s="13" t="s">
        <v>17</v>
      </c>
      <c r="EB31" s="13" t="s">
        <v>17</v>
      </c>
      <c r="EC31" s="13" t="s">
        <v>17</v>
      </c>
      <c r="ED31" s="13" t="s">
        <v>17</v>
      </c>
      <c r="EE31" s="13" t="s">
        <v>17</v>
      </c>
      <c r="EF31" s="13" t="s">
        <v>17</v>
      </c>
      <c r="EG31" s="13" t="s">
        <v>17</v>
      </c>
      <c r="EH31" s="13" t="s">
        <v>17</v>
      </c>
      <c r="EI31" s="13" t="s">
        <v>17</v>
      </c>
      <c r="EJ31" s="13" t="s">
        <v>17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 t="s">
        <v>17</v>
      </c>
      <c r="C32" s="13" t="s">
        <v>17</v>
      </c>
      <c r="D32" s="13" t="s">
        <v>17</v>
      </c>
      <c r="E32" s="13" t="s">
        <v>17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176</v>
      </c>
      <c r="AA32" s="13">
        <v>1232</v>
      </c>
      <c r="AB32" s="13">
        <v>588</v>
      </c>
      <c r="AC32" s="13">
        <v>644</v>
      </c>
      <c r="AD32" s="13">
        <v>83</v>
      </c>
      <c r="AE32" s="13">
        <v>276</v>
      </c>
      <c r="AF32" s="13">
        <v>116</v>
      </c>
      <c r="AG32" s="13">
        <v>160</v>
      </c>
      <c r="AH32" s="13">
        <v>93</v>
      </c>
      <c r="AI32" s="13">
        <v>956</v>
      </c>
      <c r="AJ32" s="13">
        <v>472</v>
      </c>
      <c r="AK32" s="13">
        <v>484</v>
      </c>
      <c r="AL32" s="13">
        <v>84</v>
      </c>
      <c r="AM32" s="13">
        <v>805</v>
      </c>
      <c r="AN32" s="13">
        <v>404</v>
      </c>
      <c r="AO32" s="13">
        <v>401</v>
      </c>
      <c r="AP32" s="13">
        <v>9</v>
      </c>
      <c r="AQ32" s="13">
        <v>151</v>
      </c>
      <c r="AR32" s="13">
        <v>68</v>
      </c>
      <c r="AS32" s="13">
        <v>83</v>
      </c>
      <c r="AT32" s="13" t="s">
        <v>17</v>
      </c>
      <c r="AU32" s="13" t="s">
        <v>17</v>
      </c>
      <c r="AV32" s="13" t="s">
        <v>17</v>
      </c>
      <c r="AW32" s="13" t="s">
        <v>17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9</v>
      </c>
      <c r="BW32" s="13">
        <v>53</v>
      </c>
      <c r="BX32" s="13">
        <v>42</v>
      </c>
      <c r="BY32" s="13">
        <v>11</v>
      </c>
      <c r="BZ32" s="13">
        <v>3</v>
      </c>
      <c r="CA32" s="13">
        <v>7</v>
      </c>
      <c r="CB32" s="13">
        <v>5</v>
      </c>
      <c r="CC32" s="13">
        <v>2</v>
      </c>
      <c r="CD32" s="13">
        <v>6</v>
      </c>
      <c r="CE32" s="13">
        <v>46</v>
      </c>
      <c r="CF32" s="13">
        <v>37</v>
      </c>
      <c r="CG32" s="13">
        <v>9</v>
      </c>
      <c r="CH32" s="13">
        <v>6</v>
      </c>
      <c r="CI32" s="13">
        <v>46</v>
      </c>
      <c r="CJ32" s="13">
        <v>37</v>
      </c>
      <c r="CK32" s="13">
        <v>9</v>
      </c>
      <c r="CL32" s="13" t="s">
        <v>17</v>
      </c>
      <c r="CM32" s="13" t="s">
        <v>17</v>
      </c>
      <c r="CN32" s="13" t="s">
        <v>17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25</v>
      </c>
      <c r="CU32" s="13">
        <v>221</v>
      </c>
      <c r="CV32" s="13">
        <v>115</v>
      </c>
      <c r="CW32" s="13">
        <v>106</v>
      </c>
      <c r="CX32" s="13">
        <v>15</v>
      </c>
      <c r="CY32" s="13">
        <v>67</v>
      </c>
      <c r="CZ32" s="13">
        <v>35</v>
      </c>
      <c r="DA32" s="13">
        <v>32</v>
      </c>
      <c r="DB32" s="13">
        <v>10</v>
      </c>
      <c r="DC32" s="13">
        <v>154</v>
      </c>
      <c r="DD32" s="13">
        <v>80</v>
      </c>
      <c r="DE32" s="13">
        <v>74</v>
      </c>
      <c r="DF32" s="13">
        <v>10</v>
      </c>
      <c r="DG32" s="13">
        <v>154</v>
      </c>
      <c r="DH32" s="13">
        <v>80</v>
      </c>
      <c r="DI32" s="13">
        <v>74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 t="s">
        <v>17</v>
      </c>
      <c r="C33" s="13" t="s">
        <v>17</v>
      </c>
      <c r="D33" s="13" t="s">
        <v>17</v>
      </c>
      <c r="E33" s="13" t="s">
        <v>17</v>
      </c>
      <c r="F33" s="13" t="s">
        <v>17</v>
      </c>
      <c r="G33" s="13" t="s">
        <v>17</v>
      </c>
      <c r="H33" s="13" t="s">
        <v>17</v>
      </c>
      <c r="I33" s="13" t="s">
        <v>17</v>
      </c>
      <c r="J33" s="13" t="s">
        <v>17</v>
      </c>
      <c r="K33" s="13" t="s">
        <v>17</v>
      </c>
      <c r="L33" s="13" t="s">
        <v>17</v>
      </c>
      <c r="M33" s="13" t="s">
        <v>17</v>
      </c>
      <c r="N33" s="13" t="s">
        <v>17</v>
      </c>
      <c r="O33" s="13" t="s">
        <v>17</v>
      </c>
      <c r="P33" s="13" t="s">
        <v>17</v>
      </c>
      <c r="Q33" s="13" t="s">
        <v>17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176</v>
      </c>
      <c r="AA33" s="13">
        <v>1151</v>
      </c>
      <c r="AB33" s="13">
        <v>579</v>
      </c>
      <c r="AC33" s="13">
        <v>572</v>
      </c>
      <c r="AD33" s="13">
        <v>86</v>
      </c>
      <c r="AE33" s="13">
        <v>252</v>
      </c>
      <c r="AF33" s="13">
        <v>97</v>
      </c>
      <c r="AG33" s="13">
        <v>155</v>
      </c>
      <c r="AH33" s="13">
        <v>89</v>
      </c>
      <c r="AI33" s="13">
        <v>896</v>
      </c>
      <c r="AJ33" s="13">
        <v>481</v>
      </c>
      <c r="AK33" s="13">
        <v>415</v>
      </c>
      <c r="AL33" s="13">
        <v>83</v>
      </c>
      <c r="AM33" s="13">
        <v>821</v>
      </c>
      <c r="AN33" s="13">
        <v>457</v>
      </c>
      <c r="AO33" s="13">
        <v>364</v>
      </c>
      <c r="AP33" s="13">
        <v>6</v>
      </c>
      <c r="AQ33" s="13">
        <v>75</v>
      </c>
      <c r="AR33" s="13">
        <v>24</v>
      </c>
      <c r="AS33" s="13">
        <v>51</v>
      </c>
      <c r="AT33" s="13">
        <v>1</v>
      </c>
      <c r="AU33" s="13">
        <v>3</v>
      </c>
      <c r="AV33" s="13">
        <v>1</v>
      </c>
      <c r="AW33" s="13">
        <v>2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9</v>
      </c>
      <c r="BW33" s="13">
        <v>28</v>
      </c>
      <c r="BX33" s="13">
        <v>19</v>
      </c>
      <c r="BY33" s="13">
        <v>9</v>
      </c>
      <c r="BZ33" s="13">
        <v>3</v>
      </c>
      <c r="CA33" s="13">
        <v>9</v>
      </c>
      <c r="CB33" s="13">
        <v>7</v>
      </c>
      <c r="CC33" s="13">
        <v>2</v>
      </c>
      <c r="CD33" s="13">
        <v>6</v>
      </c>
      <c r="CE33" s="13">
        <v>19</v>
      </c>
      <c r="CF33" s="13">
        <v>12</v>
      </c>
      <c r="CG33" s="13">
        <v>7</v>
      </c>
      <c r="CH33" s="13">
        <v>6</v>
      </c>
      <c r="CI33" s="13">
        <v>19</v>
      </c>
      <c r="CJ33" s="13">
        <v>12</v>
      </c>
      <c r="CK33" s="13">
        <v>7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27</v>
      </c>
      <c r="CU33" s="13">
        <v>166</v>
      </c>
      <c r="CV33" s="13">
        <v>108</v>
      </c>
      <c r="CW33" s="13">
        <v>58</v>
      </c>
      <c r="CX33" s="13">
        <v>17</v>
      </c>
      <c r="CY33" s="13">
        <v>54</v>
      </c>
      <c r="CZ33" s="13">
        <v>27</v>
      </c>
      <c r="DA33" s="13">
        <v>27</v>
      </c>
      <c r="DB33" s="13">
        <v>10</v>
      </c>
      <c r="DC33" s="13">
        <v>112</v>
      </c>
      <c r="DD33" s="13">
        <v>81</v>
      </c>
      <c r="DE33" s="13">
        <v>31</v>
      </c>
      <c r="DF33" s="13">
        <v>10</v>
      </c>
      <c r="DG33" s="13">
        <v>112</v>
      </c>
      <c r="DH33" s="13">
        <v>81</v>
      </c>
      <c r="DI33" s="13">
        <v>31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 t="s">
        <v>17</v>
      </c>
      <c r="C34" s="13" t="s">
        <v>17</v>
      </c>
      <c r="D34" s="13" t="s">
        <v>17</v>
      </c>
      <c r="E34" s="13" t="s">
        <v>17</v>
      </c>
      <c r="F34" s="13" t="s">
        <v>17</v>
      </c>
      <c r="G34" s="13" t="s">
        <v>17</v>
      </c>
      <c r="H34" s="13" t="s">
        <v>17</v>
      </c>
      <c r="I34" s="13" t="s">
        <v>17</v>
      </c>
      <c r="J34" s="13" t="s">
        <v>17</v>
      </c>
      <c r="K34" s="13" t="s">
        <v>17</v>
      </c>
      <c r="L34" s="13" t="s">
        <v>17</v>
      </c>
      <c r="M34" s="13" t="s">
        <v>17</v>
      </c>
      <c r="N34" s="13" t="s">
        <v>17</v>
      </c>
      <c r="O34" s="13" t="s">
        <v>17</v>
      </c>
      <c r="P34" s="13" t="s">
        <v>17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191</v>
      </c>
      <c r="AA34" s="13">
        <v>1700</v>
      </c>
      <c r="AB34" s="13">
        <v>886</v>
      </c>
      <c r="AC34" s="13">
        <v>814</v>
      </c>
      <c r="AD34" s="13">
        <v>80</v>
      </c>
      <c r="AE34" s="13">
        <v>299</v>
      </c>
      <c r="AF34" s="13">
        <v>131</v>
      </c>
      <c r="AG34" s="13">
        <v>168</v>
      </c>
      <c r="AH34" s="13">
        <v>110</v>
      </c>
      <c r="AI34" s="13">
        <v>1399</v>
      </c>
      <c r="AJ34" s="13">
        <v>754</v>
      </c>
      <c r="AK34" s="13">
        <v>645</v>
      </c>
      <c r="AL34" s="13">
        <v>102</v>
      </c>
      <c r="AM34" s="13">
        <v>1266</v>
      </c>
      <c r="AN34" s="13">
        <v>708</v>
      </c>
      <c r="AO34" s="13">
        <v>558</v>
      </c>
      <c r="AP34" s="13">
        <v>8</v>
      </c>
      <c r="AQ34" s="13">
        <v>133</v>
      </c>
      <c r="AR34" s="13">
        <v>46</v>
      </c>
      <c r="AS34" s="13">
        <v>87</v>
      </c>
      <c r="AT34" s="13">
        <v>1</v>
      </c>
      <c r="AU34" s="13">
        <v>2</v>
      </c>
      <c r="AV34" s="13">
        <v>1</v>
      </c>
      <c r="AW34" s="13">
        <v>1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10</v>
      </c>
      <c r="BW34" s="13">
        <v>50</v>
      </c>
      <c r="BX34" s="13">
        <v>44</v>
      </c>
      <c r="BY34" s="13">
        <v>6</v>
      </c>
      <c r="BZ34" s="13">
        <v>2</v>
      </c>
      <c r="CA34" s="13">
        <v>3</v>
      </c>
      <c r="CB34" s="13">
        <v>2</v>
      </c>
      <c r="CC34" s="13">
        <v>1</v>
      </c>
      <c r="CD34" s="13">
        <v>8</v>
      </c>
      <c r="CE34" s="13">
        <v>47</v>
      </c>
      <c r="CF34" s="13">
        <v>42</v>
      </c>
      <c r="CG34" s="13">
        <v>5</v>
      </c>
      <c r="CH34" s="13">
        <v>8</v>
      </c>
      <c r="CI34" s="13">
        <v>47</v>
      </c>
      <c r="CJ34" s="13">
        <v>42</v>
      </c>
      <c r="CK34" s="13">
        <v>5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25</v>
      </c>
      <c r="CU34" s="13">
        <v>155</v>
      </c>
      <c r="CV34" s="13">
        <v>108</v>
      </c>
      <c r="CW34" s="13">
        <v>47</v>
      </c>
      <c r="CX34" s="13">
        <v>15</v>
      </c>
      <c r="CY34" s="13">
        <v>66</v>
      </c>
      <c r="CZ34" s="13">
        <v>47</v>
      </c>
      <c r="DA34" s="13">
        <v>19</v>
      </c>
      <c r="DB34" s="13">
        <v>10</v>
      </c>
      <c r="DC34" s="13">
        <v>89</v>
      </c>
      <c r="DD34" s="13">
        <v>61</v>
      </c>
      <c r="DE34" s="13">
        <v>28</v>
      </c>
      <c r="DF34" s="13">
        <v>10</v>
      </c>
      <c r="DG34" s="13">
        <v>89</v>
      </c>
      <c r="DH34" s="13">
        <v>61</v>
      </c>
      <c r="DI34" s="13">
        <v>28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 t="s">
        <v>17</v>
      </c>
      <c r="C35" s="13" t="s">
        <v>17</v>
      </c>
      <c r="D35" s="13" t="s">
        <v>17</v>
      </c>
      <c r="E35" s="13" t="s">
        <v>17</v>
      </c>
      <c r="F35" s="13" t="s">
        <v>17</v>
      </c>
      <c r="G35" s="13" t="s">
        <v>17</v>
      </c>
      <c r="H35" s="13" t="s">
        <v>17</v>
      </c>
      <c r="I35" s="13" t="s">
        <v>17</v>
      </c>
      <c r="J35" s="13" t="s">
        <v>17</v>
      </c>
      <c r="K35" s="13" t="s">
        <v>17</v>
      </c>
      <c r="L35" s="13" t="s">
        <v>17</v>
      </c>
      <c r="M35" s="13" t="s">
        <v>17</v>
      </c>
      <c r="N35" s="13" t="s">
        <v>17</v>
      </c>
      <c r="O35" s="13" t="s">
        <v>17</v>
      </c>
      <c r="P35" s="13" t="s">
        <v>17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176</v>
      </c>
      <c r="AA35" s="13">
        <v>1799</v>
      </c>
      <c r="AB35" s="13">
        <v>759</v>
      </c>
      <c r="AC35" s="13">
        <v>1040</v>
      </c>
      <c r="AD35" s="13">
        <v>80</v>
      </c>
      <c r="AE35" s="13">
        <v>298</v>
      </c>
      <c r="AF35" s="13">
        <v>104</v>
      </c>
      <c r="AG35" s="13">
        <v>194</v>
      </c>
      <c r="AH35" s="13">
        <v>96</v>
      </c>
      <c r="AI35" s="13">
        <v>1501</v>
      </c>
      <c r="AJ35" s="13">
        <v>655</v>
      </c>
      <c r="AK35" s="13">
        <v>846</v>
      </c>
      <c r="AL35" s="13">
        <v>88</v>
      </c>
      <c r="AM35" s="13">
        <v>1109</v>
      </c>
      <c r="AN35" s="13">
        <v>508</v>
      </c>
      <c r="AO35" s="13">
        <v>601</v>
      </c>
      <c r="AP35" s="13">
        <v>8</v>
      </c>
      <c r="AQ35" s="13">
        <v>392</v>
      </c>
      <c r="AR35" s="13">
        <v>147</v>
      </c>
      <c r="AS35" s="13">
        <v>245</v>
      </c>
      <c r="AT35" s="13" t="s">
        <v>17</v>
      </c>
      <c r="AU35" s="13" t="s">
        <v>17</v>
      </c>
      <c r="AV35" s="13" t="s">
        <v>17</v>
      </c>
      <c r="AW35" s="13" t="s">
        <v>17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8</v>
      </c>
      <c r="BW35" s="13">
        <v>38</v>
      </c>
      <c r="BX35" s="13">
        <v>28</v>
      </c>
      <c r="BY35" s="13">
        <v>10</v>
      </c>
      <c r="BZ35" s="13">
        <v>2</v>
      </c>
      <c r="CA35" s="13">
        <v>9</v>
      </c>
      <c r="CB35" s="13">
        <v>3</v>
      </c>
      <c r="CC35" s="13">
        <v>6</v>
      </c>
      <c r="CD35" s="13">
        <v>6</v>
      </c>
      <c r="CE35" s="13">
        <v>29</v>
      </c>
      <c r="CF35" s="13">
        <v>25</v>
      </c>
      <c r="CG35" s="13">
        <v>4</v>
      </c>
      <c r="CH35" s="13">
        <v>6</v>
      </c>
      <c r="CI35" s="13">
        <v>29</v>
      </c>
      <c r="CJ35" s="13">
        <v>25</v>
      </c>
      <c r="CK35" s="13">
        <v>4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25</v>
      </c>
      <c r="CU35" s="13">
        <v>170</v>
      </c>
      <c r="CV35" s="13">
        <v>94</v>
      </c>
      <c r="CW35" s="13">
        <v>76</v>
      </c>
      <c r="CX35" s="13">
        <v>16</v>
      </c>
      <c r="CY35" s="13">
        <v>75</v>
      </c>
      <c r="CZ35" s="13">
        <v>27</v>
      </c>
      <c r="DA35" s="13">
        <v>48</v>
      </c>
      <c r="DB35" s="13">
        <v>9</v>
      </c>
      <c r="DC35" s="13">
        <v>95</v>
      </c>
      <c r="DD35" s="13">
        <v>67</v>
      </c>
      <c r="DE35" s="13">
        <v>28</v>
      </c>
      <c r="DF35" s="13">
        <v>9</v>
      </c>
      <c r="DG35" s="13">
        <v>95</v>
      </c>
      <c r="DH35" s="13">
        <v>67</v>
      </c>
      <c r="DI35" s="13">
        <v>28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 t="s">
        <v>17</v>
      </c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  <c r="M36" s="13" t="s">
        <v>17</v>
      </c>
      <c r="N36" s="13" t="s">
        <v>17</v>
      </c>
      <c r="O36" s="13" t="s">
        <v>17</v>
      </c>
      <c r="P36" s="13" t="s">
        <v>17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148</v>
      </c>
      <c r="AA36" s="13">
        <v>1461</v>
      </c>
      <c r="AB36" s="13">
        <v>562</v>
      </c>
      <c r="AC36" s="13">
        <v>884</v>
      </c>
      <c r="AD36" s="13">
        <v>72</v>
      </c>
      <c r="AE36" s="13">
        <v>235</v>
      </c>
      <c r="AF36" s="13">
        <v>120</v>
      </c>
      <c r="AG36" s="13">
        <v>115</v>
      </c>
      <c r="AH36" s="13">
        <v>76</v>
      </c>
      <c r="AI36" s="13">
        <v>1226</v>
      </c>
      <c r="AJ36" s="13">
        <v>442</v>
      </c>
      <c r="AK36" s="13">
        <v>769</v>
      </c>
      <c r="AL36" s="13">
        <v>69</v>
      </c>
      <c r="AM36" s="13">
        <v>503</v>
      </c>
      <c r="AN36" s="13">
        <v>244</v>
      </c>
      <c r="AO36" s="13">
        <v>244</v>
      </c>
      <c r="AP36" s="13">
        <v>7</v>
      </c>
      <c r="AQ36" s="13">
        <v>723</v>
      </c>
      <c r="AR36" s="13">
        <v>198</v>
      </c>
      <c r="AS36" s="13">
        <v>525</v>
      </c>
      <c r="AT36" s="13" t="s">
        <v>17</v>
      </c>
      <c r="AU36" s="13" t="s">
        <v>17</v>
      </c>
      <c r="AV36" s="13" t="s">
        <v>17</v>
      </c>
      <c r="AW36" s="13" t="s">
        <v>17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7</v>
      </c>
      <c r="BW36" s="13">
        <v>25</v>
      </c>
      <c r="BX36" s="13">
        <v>19</v>
      </c>
      <c r="BY36" s="13">
        <v>6</v>
      </c>
      <c r="BZ36" s="13">
        <v>1</v>
      </c>
      <c r="CA36" s="13">
        <v>1</v>
      </c>
      <c r="CB36" s="13">
        <v>1</v>
      </c>
      <c r="CC36" s="13" t="s">
        <v>17</v>
      </c>
      <c r="CD36" s="13">
        <v>6</v>
      </c>
      <c r="CE36" s="13">
        <v>24</v>
      </c>
      <c r="CF36" s="13">
        <v>18</v>
      </c>
      <c r="CG36" s="13">
        <v>6</v>
      </c>
      <c r="CH36" s="13">
        <v>6</v>
      </c>
      <c r="CI36" s="13">
        <v>24</v>
      </c>
      <c r="CJ36" s="13">
        <v>18</v>
      </c>
      <c r="CK36" s="13">
        <v>6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24</v>
      </c>
      <c r="CU36" s="13">
        <v>119</v>
      </c>
      <c r="CV36" s="13">
        <v>73</v>
      </c>
      <c r="CW36" s="13">
        <v>46</v>
      </c>
      <c r="CX36" s="13">
        <v>17</v>
      </c>
      <c r="CY36" s="13">
        <v>52</v>
      </c>
      <c r="CZ36" s="13">
        <v>30</v>
      </c>
      <c r="DA36" s="13">
        <v>22</v>
      </c>
      <c r="DB36" s="13">
        <v>7</v>
      </c>
      <c r="DC36" s="13">
        <v>67</v>
      </c>
      <c r="DD36" s="13">
        <v>43</v>
      </c>
      <c r="DE36" s="13">
        <v>24</v>
      </c>
      <c r="DF36" s="13">
        <v>7</v>
      </c>
      <c r="DG36" s="13">
        <v>67</v>
      </c>
      <c r="DH36" s="13">
        <v>43</v>
      </c>
      <c r="DI36" s="13">
        <v>24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 t="s">
        <v>17</v>
      </c>
      <c r="DS36" s="13" t="s">
        <v>17</v>
      </c>
      <c r="DT36" s="13" t="s">
        <v>17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 t="s">
        <v>17</v>
      </c>
      <c r="EA36" s="13" t="s">
        <v>17</v>
      </c>
      <c r="EB36" s="13" t="s">
        <v>17</v>
      </c>
      <c r="EC36" s="13" t="s">
        <v>17</v>
      </c>
      <c r="ED36" s="13" t="s">
        <v>17</v>
      </c>
      <c r="EE36" s="13" t="s">
        <v>17</v>
      </c>
      <c r="EF36" s="13" t="s">
        <v>17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 t="s">
        <v>17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  <c r="O37" s="13" t="s">
        <v>17</v>
      </c>
      <c r="P37" s="13" t="s">
        <v>17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121</v>
      </c>
      <c r="AA37" s="13">
        <v>825</v>
      </c>
      <c r="AB37" s="13">
        <v>339</v>
      </c>
      <c r="AC37" s="13">
        <v>467</v>
      </c>
      <c r="AD37" s="13">
        <v>60</v>
      </c>
      <c r="AE37" s="13">
        <v>225</v>
      </c>
      <c r="AF37" s="13">
        <v>96</v>
      </c>
      <c r="AG37" s="13">
        <v>129</v>
      </c>
      <c r="AH37" s="13">
        <v>61</v>
      </c>
      <c r="AI37" s="13">
        <v>600</v>
      </c>
      <c r="AJ37" s="13">
        <v>243</v>
      </c>
      <c r="AK37" s="13">
        <v>338</v>
      </c>
      <c r="AL37" s="13">
        <v>56</v>
      </c>
      <c r="AM37" s="13">
        <v>538</v>
      </c>
      <c r="AN37" s="13">
        <v>226</v>
      </c>
      <c r="AO37" s="13">
        <v>293</v>
      </c>
      <c r="AP37" s="13">
        <v>5</v>
      </c>
      <c r="AQ37" s="13">
        <v>62</v>
      </c>
      <c r="AR37" s="13">
        <v>17</v>
      </c>
      <c r="AS37" s="13">
        <v>45</v>
      </c>
      <c r="AT37" s="13" t="s">
        <v>17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3</v>
      </c>
      <c r="BW37" s="13">
        <v>19</v>
      </c>
      <c r="BX37" s="13">
        <v>17</v>
      </c>
      <c r="BY37" s="13">
        <v>2</v>
      </c>
      <c r="BZ37" s="13">
        <v>1</v>
      </c>
      <c r="CA37" s="13">
        <v>2</v>
      </c>
      <c r="CB37" s="13">
        <v>1</v>
      </c>
      <c r="CC37" s="13">
        <v>1</v>
      </c>
      <c r="CD37" s="13">
        <v>2</v>
      </c>
      <c r="CE37" s="13">
        <v>17</v>
      </c>
      <c r="CF37" s="13">
        <v>16</v>
      </c>
      <c r="CG37" s="13">
        <v>1</v>
      </c>
      <c r="CH37" s="13">
        <v>2</v>
      </c>
      <c r="CI37" s="13">
        <v>17</v>
      </c>
      <c r="CJ37" s="13">
        <v>16</v>
      </c>
      <c r="CK37" s="13">
        <v>1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20</v>
      </c>
      <c r="CU37" s="13">
        <v>116</v>
      </c>
      <c r="CV37" s="13">
        <v>72</v>
      </c>
      <c r="CW37" s="13">
        <v>44</v>
      </c>
      <c r="CX37" s="13">
        <v>14</v>
      </c>
      <c r="CY37" s="13">
        <v>65</v>
      </c>
      <c r="CZ37" s="13">
        <v>47</v>
      </c>
      <c r="DA37" s="13">
        <v>18</v>
      </c>
      <c r="DB37" s="13">
        <v>6</v>
      </c>
      <c r="DC37" s="13">
        <v>51</v>
      </c>
      <c r="DD37" s="13">
        <v>25</v>
      </c>
      <c r="DE37" s="13">
        <v>26</v>
      </c>
      <c r="DF37" s="13">
        <v>6</v>
      </c>
      <c r="DG37" s="13">
        <v>51</v>
      </c>
      <c r="DH37" s="13">
        <v>25</v>
      </c>
      <c r="DI37" s="13">
        <v>26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 t="s">
        <v>17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  <c r="O38" s="13" t="s">
        <v>17</v>
      </c>
      <c r="P38" s="13" t="s">
        <v>17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120</v>
      </c>
      <c r="AA38" s="13">
        <v>685</v>
      </c>
      <c r="AB38" s="13">
        <v>338</v>
      </c>
      <c r="AC38" s="13">
        <v>347</v>
      </c>
      <c r="AD38" s="13">
        <v>66</v>
      </c>
      <c r="AE38" s="13">
        <v>208</v>
      </c>
      <c r="AF38" s="13">
        <v>98</v>
      </c>
      <c r="AG38" s="13">
        <v>110</v>
      </c>
      <c r="AH38" s="13">
        <v>54</v>
      </c>
      <c r="AI38" s="13">
        <v>477</v>
      </c>
      <c r="AJ38" s="13">
        <v>240</v>
      </c>
      <c r="AK38" s="13">
        <v>237</v>
      </c>
      <c r="AL38" s="13">
        <v>49</v>
      </c>
      <c r="AM38" s="13">
        <v>450</v>
      </c>
      <c r="AN38" s="13">
        <v>228</v>
      </c>
      <c r="AO38" s="13">
        <v>222</v>
      </c>
      <c r="AP38" s="13">
        <v>5</v>
      </c>
      <c r="AQ38" s="13">
        <v>27</v>
      </c>
      <c r="AR38" s="13">
        <v>12</v>
      </c>
      <c r="AS38" s="13">
        <v>15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1</v>
      </c>
      <c r="BW38" s="13">
        <v>2</v>
      </c>
      <c r="BX38" s="13">
        <v>2</v>
      </c>
      <c r="BY38" s="13" t="s">
        <v>17</v>
      </c>
      <c r="BZ38" s="13" t="s">
        <v>17</v>
      </c>
      <c r="CA38" s="13" t="s">
        <v>17</v>
      </c>
      <c r="CB38" s="13" t="s">
        <v>17</v>
      </c>
      <c r="CC38" s="13" t="s">
        <v>17</v>
      </c>
      <c r="CD38" s="13">
        <v>1</v>
      </c>
      <c r="CE38" s="13">
        <v>2</v>
      </c>
      <c r="CF38" s="13">
        <v>2</v>
      </c>
      <c r="CG38" s="13" t="s">
        <v>17</v>
      </c>
      <c r="CH38" s="13">
        <v>1</v>
      </c>
      <c r="CI38" s="13">
        <v>2</v>
      </c>
      <c r="CJ38" s="13">
        <v>2</v>
      </c>
      <c r="CK38" s="13" t="s">
        <v>17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18</v>
      </c>
      <c r="CU38" s="13">
        <v>98</v>
      </c>
      <c r="CV38" s="13">
        <v>56</v>
      </c>
      <c r="CW38" s="13">
        <v>42</v>
      </c>
      <c r="CX38" s="13">
        <v>10</v>
      </c>
      <c r="CY38" s="13">
        <v>28</v>
      </c>
      <c r="CZ38" s="13">
        <v>16</v>
      </c>
      <c r="DA38" s="13">
        <v>12</v>
      </c>
      <c r="DB38" s="13">
        <v>8</v>
      </c>
      <c r="DC38" s="13">
        <v>70</v>
      </c>
      <c r="DD38" s="13">
        <v>40</v>
      </c>
      <c r="DE38" s="13">
        <v>30</v>
      </c>
      <c r="DF38" s="13">
        <v>8</v>
      </c>
      <c r="DG38" s="13">
        <v>70</v>
      </c>
      <c r="DH38" s="13">
        <v>40</v>
      </c>
      <c r="DI38" s="13">
        <v>30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17</v>
      </c>
      <c r="AA39" s="13">
        <v>80</v>
      </c>
      <c r="AB39" s="13">
        <v>19</v>
      </c>
      <c r="AC39" s="13">
        <v>61</v>
      </c>
      <c r="AD39" s="13">
        <v>10</v>
      </c>
      <c r="AE39" s="13">
        <v>31</v>
      </c>
      <c r="AF39" s="13">
        <v>9</v>
      </c>
      <c r="AG39" s="13">
        <v>22</v>
      </c>
      <c r="AH39" s="13">
        <v>6</v>
      </c>
      <c r="AI39" s="13">
        <v>47</v>
      </c>
      <c r="AJ39" s="13">
        <v>10</v>
      </c>
      <c r="AK39" s="13">
        <v>37</v>
      </c>
      <c r="AL39" s="13">
        <v>6</v>
      </c>
      <c r="AM39" s="13">
        <v>47</v>
      </c>
      <c r="AN39" s="13">
        <v>10</v>
      </c>
      <c r="AO39" s="13">
        <v>37</v>
      </c>
      <c r="AP39" s="13" t="s">
        <v>17</v>
      </c>
      <c r="AQ39" s="13" t="s">
        <v>17</v>
      </c>
      <c r="AR39" s="13" t="s">
        <v>17</v>
      </c>
      <c r="AS39" s="13" t="s">
        <v>17</v>
      </c>
      <c r="AT39" s="13">
        <v>1</v>
      </c>
      <c r="AU39" s="13">
        <v>2</v>
      </c>
      <c r="AV39" s="13" t="s">
        <v>17</v>
      </c>
      <c r="AW39" s="13">
        <v>2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 t="s">
        <v>17</v>
      </c>
      <c r="BW39" s="13" t="s">
        <v>17</v>
      </c>
      <c r="BX39" s="13" t="s">
        <v>17</v>
      </c>
      <c r="BY39" s="13" t="s">
        <v>17</v>
      </c>
      <c r="BZ39" s="13" t="s">
        <v>17</v>
      </c>
      <c r="CA39" s="13" t="s">
        <v>17</v>
      </c>
      <c r="CB39" s="13" t="s">
        <v>17</v>
      </c>
      <c r="CC39" s="13" t="s">
        <v>17</v>
      </c>
      <c r="CD39" s="13" t="s">
        <v>17</v>
      </c>
      <c r="CE39" s="13" t="s">
        <v>17</v>
      </c>
      <c r="CF39" s="13" t="s">
        <v>17</v>
      </c>
      <c r="CG39" s="13" t="s">
        <v>17</v>
      </c>
      <c r="CH39" s="13" t="s">
        <v>17</v>
      </c>
      <c r="CI39" s="13" t="s">
        <v>17</v>
      </c>
      <c r="CJ39" s="13" t="s">
        <v>17</v>
      </c>
      <c r="CK39" s="13" t="s">
        <v>17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>
        <v>3</v>
      </c>
      <c r="CU39" s="13">
        <v>11</v>
      </c>
      <c r="CV39" s="13">
        <v>4</v>
      </c>
      <c r="CW39" s="13">
        <v>7</v>
      </c>
      <c r="CX39" s="13">
        <v>3</v>
      </c>
      <c r="CY39" s="13">
        <v>11</v>
      </c>
      <c r="CZ39" s="13">
        <v>4</v>
      </c>
      <c r="DA39" s="13">
        <v>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28</v>
      </c>
      <c r="AA40" s="14">
        <v>214</v>
      </c>
      <c r="AB40" s="14">
        <v>106</v>
      </c>
      <c r="AC40" s="14">
        <v>96</v>
      </c>
      <c r="AD40" s="14">
        <v>2</v>
      </c>
      <c r="AE40" s="14">
        <v>3</v>
      </c>
      <c r="AF40" s="14">
        <v>2</v>
      </c>
      <c r="AG40" s="14">
        <v>1</v>
      </c>
      <c r="AH40" s="14">
        <v>26</v>
      </c>
      <c r="AI40" s="14">
        <v>211</v>
      </c>
      <c r="AJ40" s="14">
        <v>104</v>
      </c>
      <c r="AK40" s="14">
        <v>95</v>
      </c>
      <c r="AL40" s="14">
        <v>25</v>
      </c>
      <c r="AM40" s="14">
        <v>196</v>
      </c>
      <c r="AN40" s="14">
        <v>98</v>
      </c>
      <c r="AO40" s="14">
        <v>86</v>
      </c>
      <c r="AP40" s="14">
        <v>1</v>
      </c>
      <c r="AQ40" s="14">
        <v>15</v>
      </c>
      <c r="AR40" s="14">
        <v>6</v>
      </c>
      <c r="AS40" s="14">
        <v>9</v>
      </c>
      <c r="AT40" s="14" t="s">
        <v>17</v>
      </c>
      <c r="AU40" s="14" t="s">
        <v>17</v>
      </c>
      <c r="AV40" s="14" t="s">
        <v>17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2</v>
      </c>
      <c r="BW40" s="14">
        <v>12</v>
      </c>
      <c r="BX40" s="14">
        <v>12</v>
      </c>
      <c r="BY40" s="14" t="s">
        <v>17</v>
      </c>
      <c r="BZ40" s="14" t="s">
        <v>17</v>
      </c>
      <c r="CA40" s="14" t="s">
        <v>17</v>
      </c>
      <c r="CB40" s="14" t="s">
        <v>17</v>
      </c>
      <c r="CC40" s="14" t="s">
        <v>17</v>
      </c>
      <c r="CD40" s="14">
        <v>2</v>
      </c>
      <c r="CE40" s="14">
        <v>12</v>
      </c>
      <c r="CF40" s="14">
        <v>12</v>
      </c>
      <c r="CG40" s="14" t="s">
        <v>17</v>
      </c>
      <c r="CH40" s="14">
        <v>2</v>
      </c>
      <c r="CI40" s="14">
        <v>12</v>
      </c>
      <c r="CJ40" s="14">
        <v>12</v>
      </c>
      <c r="CK40" s="14" t="s">
        <v>17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3</v>
      </c>
      <c r="CU40" s="14">
        <v>7</v>
      </c>
      <c r="CV40" s="14">
        <v>6</v>
      </c>
      <c r="CW40" s="14">
        <v>1</v>
      </c>
      <c r="CX40" s="14">
        <v>2</v>
      </c>
      <c r="CY40" s="14">
        <v>3</v>
      </c>
      <c r="CZ40" s="14">
        <v>2</v>
      </c>
      <c r="DA40" s="14">
        <v>1</v>
      </c>
      <c r="DB40" s="14">
        <v>1</v>
      </c>
      <c r="DC40" s="14">
        <v>4</v>
      </c>
      <c r="DD40" s="14">
        <v>4</v>
      </c>
      <c r="DE40" s="14" t="s">
        <v>17</v>
      </c>
      <c r="DF40" s="14">
        <v>1</v>
      </c>
      <c r="DG40" s="14">
        <v>4</v>
      </c>
      <c r="DH40" s="14">
        <v>4</v>
      </c>
      <c r="DI40" s="14" t="s">
        <v>17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23</v>
      </c>
      <c r="C49" s="15">
        <v>189</v>
      </c>
      <c r="D49" s="15">
        <v>156</v>
      </c>
      <c r="E49" s="15">
        <v>33</v>
      </c>
      <c r="F49" s="15">
        <v>3</v>
      </c>
      <c r="G49" s="15">
        <v>4</v>
      </c>
      <c r="H49" s="15">
        <v>3</v>
      </c>
      <c r="I49" s="15">
        <v>1</v>
      </c>
      <c r="J49" s="15">
        <v>20</v>
      </c>
      <c r="K49" s="15">
        <v>185</v>
      </c>
      <c r="L49" s="15">
        <v>153</v>
      </c>
      <c r="M49" s="15">
        <v>32</v>
      </c>
      <c r="N49" s="15">
        <v>20</v>
      </c>
      <c r="O49" s="15">
        <v>185</v>
      </c>
      <c r="P49" s="15">
        <v>153</v>
      </c>
      <c r="Q49" s="15">
        <v>32</v>
      </c>
      <c r="R49" s="15" t="s">
        <v>17</v>
      </c>
      <c r="S49" s="15" t="s">
        <v>17</v>
      </c>
      <c r="T49" s="15" t="s">
        <v>17</v>
      </c>
      <c r="U49" s="15" t="s">
        <v>17</v>
      </c>
      <c r="V49" s="15" t="s">
        <v>17</v>
      </c>
      <c r="W49" s="15" t="s">
        <v>17</v>
      </c>
      <c r="X49" s="15" t="s">
        <v>17</v>
      </c>
      <c r="Y49" s="15" t="s">
        <v>17</v>
      </c>
      <c r="Z49" s="15">
        <v>101</v>
      </c>
      <c r="AA49" s="15">
        <v>2297</v>
      </c>
      <c r="AB49" s="15">
        <v>2081</v>
      </c>
      <c r="AC49" s="15">
        <v>216</v>
      </c>
      <c r="AD49" s="15">
        <v>26</v>
      </c>
      <c r="AE49" s="15">
        <v>41</v>
      </c>
      <c r="AF49" s="15">
        <v>31</v>
      </c>
      <c r="AG49" s="15">
        <v>10</v>
      </c>
      <c r="AH49" s="15">
        <v>75</v>
      </c>
      <c r="AI49" s="15">
        <v>2256</v>
      </c>
      <c r="AJ49" s="15">
        <v>2050</v>
      </c>
      <c r="AK49" s="15">
        <v>206</v>
      </c>
      <c r="AL49" s="15">
        <v>75</v>
      </c>
      <c r="AM49" s="15">
        <v>2256</v>
      </c>
      <c r="AN49" s="15">
        <v>2050</v>
      </c>
      <c r="AO49" s="15">
        <v>206</v>
      </c>
      <c r="AP49" s="15" t="s">
        <v>17</v>
      </c>
      <c r="AQ49" s="15" t="s">
        <v>17</v>
      </c>
      <c r="AR49" s="15" t="s">
        <v>17</v>
      </c>
      <c r="AS49" s="15" t="s">
        <v>17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1574</v>
      </c>
      <c r="AY49" s="15">
        <v>9070</v>
      </c>
      <c r="AZ49" s="15">
        <v>4623</v>
      </c>
      <c r="BA49" s="15">
        <v>4435</v>
      </c>
      <c r="BB49" s="15">
        <v>730</v>
      </c>
      <c r="BC49" s="15">
        <v>2078</v>
      </c>
      <c r="BD49" s="15">
        <v>1013</v>
      </c>
      <c r="BE49" s="15">
        <v>1065</v>
      </c>
      <c r="BF49" s="15">
        <v>844</v>
      </c>
      <c r="BG49" s="15">
        <v>6992</v>
      </c>
      <c r="BH49" s="15">
        <v>3610</v>
      </c>
      <c r="BI49" s="15">
        <v>3370</v>
      </c>
      <c r="BJ49" s="15">
        <v>832</v>
      </c>
      <c r="BK49" s="15">
        <v>6859</v>
      </c>
      <c r="BL49" s="15">
        <v>3571</v>
      </c>
      <c r="BM49" s="15">
        <v>3276</v>
      </c>
      <c r="BN49" s="15">
        <v>12</v>
      </c>
      <c r="BO49" s="15">
        <v>133</v>
      </c>
      <c r="BP49" s="15">
        <v>39</v>
      </c>
      <c r="BQ49" s="15">
        <v>94</v>
      </c>
      <c r="BR49" s="15" t="s">
        <v>17</v>
      </c>
      <c r="BS49" s="15" t="s">
        <v>17</v>
      </c>
      <c r="BT49" s="15" t="s">
        <v>17</v>
      </c>
      <c r="BU49" s="15" t="s">
        <v>17</v>
      </c>
      <c r="BV49" s="15">
        <v>51</v>
      </c>
      <c r="BW49" s="15">
        <v>479</v>
      </c>
      <c r="BX49" s="15">
        <v>258</v>
      </c>
      <c r="BY49" s="15">
        <v>221</v>
      </c>
      <c r="BZ49" s="15">
        <v>4</v>
      </c>
      <c r="CA49" s="15">
        <v>11</v>
      </c>
      <c r="CB49" s="15">
        <v>7</v>
      </c>
      <c r="CC49" s="15">
        <v>4</v>
      </c>
      <c r="CD49" s="15">
        <v>47</v>
      </c>
      <c r="CE49" s="15">
        <v>468</v>
      </c>
      <c r="CF49" s="15">
        <v>251</v>
      </c>
      <c r="CG49" s="15">
        <v>217</v>
      </c>
      <c r="CH49" s="15">
        <v>34</v>
      </c>
      <c r="CI49" s="15">
        <v>255</v>
      </c>
      <c r="CJ49" s="15">
        <v>118</v>
      </c>
      <c r="CK49" s="15">
        <v>137</v>
      </c>
      <c r="CL49" s="15">
        <v>13</v>
      </c>
      <c r="CM49" s="15">
        <v>213</v>
      </c>
      <c r="CN49" s="15">
        <v>133</v>
      </c>
      <c r="CO49" s="15">
        <v>80</v>
      </c>
      <c r="CP49" s="15" t="s">
        <v>17</v>
      </c>
      <c r="CQ49" s="15" t="s">
        <v>17</v>
      </c>
      <c r="CR49" s="15" t="s">
        <v>17</v>
      </c>
      <c r="CS49" s="15" t="s">
        <v>17</v>
      </c>
      <c r="CT49" s="15">
        <v>380</v>
      </c>
      <c r="CU49" s="15">
        <v>1176</v>
      </c>
      <c r="CV49" s="15">
        <v>588</v>
      </c>
      <c r="CW49" s="15">
        <v>588</v>
      </c>
      <c r="CX49" s="15">
        <v>172</v>
      </c>
      <c r="CY49" s="15">
        <v>282</v>
      </c>
      <c r="CZ49" s="15">
        <v>137</v>
      </c>
      <c r="DA49" s="15">
        <v>145</v>
      </c>
      <c r="DB49" s="15">
        <v>206</v>
      </c>
      <c r="DC49" s="15">
        <v>882</v>
      </c>
      <c r="DD49" s="15">
        <v>446</v>
      </c>
      <c r="DE49" s="15">
        <v>436</v>
      </c>
      <c r="DF49" s="15">
        <v>200</v>
      </c>
      <c r="DG49" s="15">
        <v>873</v>
      </c>
      <c r="DH49" s="15">
        <v>441</v>
      </c>
      <c r="DI49" s="15">
        <v>432</v>
      </c>
      <c r="DJ49" s="15">
        <v>6</v>
      </c>
      <c r="DK49" s="15">
        <v>9</v>
      </c>
      <c r="DL49" s="15">
        <v>5</v>
      </c>
      <c r="DM49" s="15">
        <v>4</v>
      </c>
      <c r="DN49" s="15">
        <v>2</v>
      </c>
      <c r="DO49" s="15">
        <v>12</v>
      </c>
      <c r="DP49" s="15">
        <v>5</v>
      </c>
      <c r="DQ49" s="15">
        <v>7</v>
      </c>
      <c r="DR49" s="15">
        <v>125</v>
      </c>
      <c r="DS49" s="15">
        <v>589</v>
      </c>
      <c r="DT49" s="15">
        <v>390</v>
      </c>
      <c r="DU49" s="15">
        <v>199</v>
      </c>
      <c r="DV49" s="15">
        <v>76</v>
      </c>
      <c r="DW49" s="15">
        <v>231</v>
      </c>
      <c r="DX49" s="15">
        <v>119</v>
      </c>
      <c r="DY49" s="15">
        <v>112</v>
      </c>
      <c r="DZ49" s="15">
        <v>49</v>
      </c>
      <c r="EA49" s="15">
        <v>358</v>
      </c>
      <c r="EB49" s="15">
        <v>271</v>
      </c>
      <c r="EC49" s="15">
        <v>87</v>
      </c>
      <c r="ED49" s="15">
        <v>48</v>
      </c>
      <c r="EE49" s="15">
        <v>358</v>
      </c>
      <c r="EF49" s="15">
        <v>271</v>
      </c>
      <c r="EG49" s="15">
        <v>87</v>
      </c>
      <c r="EH49" s="15">
        <v>1</v>
      </c>
      <c r="EI49" s="15" t="s">
        <v>17</v>
      </c>
      <c r="EJ49" s="15" t="s">
        <v>17</v>
      </c>
      <c r="EK49" s="15" t="s">
        <v>17</v>
      </c>
      <c r="EL49" s="15" t="s">
        <v>17</v>
      </c>
      <c r="EM49" s="15" t="s">
        <v>17</v>
      </c>
      <c r="EN49" s="15" t="s">
        <v>17</v>
      </c>
      <c r="EO49" s="13" t="s">
        <v>17</v>
      </c>
    </row>
    <row r="50" spans="1:145" ht="15" customHeight="1">
      <c r="A50" s="9" t="s">
        <v>18</v>
      </c>
      <c r="B50" s="8">
        <v>1</v>
      </c>
      <c r="C50" s="13">
        <v>30</v>
      </c>
      <c r="D50" s="13">
        <v>27</v>
      </c>
      <c r="E50" s="13">
        <v>3</v>
      </c>
      <c r="F50" s="13" t="s">
        <v>17</v>
      </c>
      <c r="G50" s="13" t="s">
        <v>17</v>
      </c>
      <c r="H50" s="13" t="s">
        <v>17</v>
      </c>
      <c r="I50" s="13" t="s">
        <v>17</v>
      </c>
      <c r="J50" s="13">
        <v>1</v>
      </c>
      <c r="K50" s="13">
        <v>30</v>
      </c>
      <c r="L50" s="13">
        <v>27</v>
      </c>
      <c r="M50" s="13">
        <v>3</v>
      </c>
      <c r="N50" s="13">
        <v>1</v>
      </c>
      <c r="O50" s="13">
        <v>30</v>
      </c>
      <c r="P50" s="13">
        <v>27</v>
      </c>
      <c r="Q50" s="13">
        <v>3</v>
      </c>
      <c r="R50" s="13" t="s">
        <v>17</v>
      </c>
      <c r="S50" s="13" t="s">
        <v>17</v>
      </c>
      <c r="T50" s="13" t="s">
        <v>17</v>
      </c>
      <c r="U50" s="13" t="s">
        <v>17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46</v>
      </c>
      <c r="AA50" s="13">
        <v>1275</v>
      </c>
      <c r="AB50" s="13">
        <v>1179</v>
      </c>
      <c r="AC50" s="13">
        <v>96</v>
      </c>
      <c r="AD50" s="13">
        <v>6</v>
      </c>
      <c r="AE50" s="13">
        <v>10</v>
      </c>
      <c r="AF50" s="13">
        <v>9</v>
      </c>
      <c r="AG50" s="13">
        <v>1</v>
      </c>
      <c r="AH50" s="13">
        <v>40</v>
      </c>
      <c r="AI50" s="13">
        <v>1265</v>
      </c>
      <c r="AJ50" s="13">
        <v>1170</v>
      </c>
      <c r="AK50" s="13">
        <v>95</v>
      </c>
      <c r="AL50" s="13">
        <v>40</v>
      </c>
      <c r="AM50" s="13">
        <v>1265</v>
      </c>
      <c r="AN50" s="13">
        <v>1170</v>
      </c>
      <c r="AO50" s="13">
        <v>95</v>
      </c>
      <c r="AP50" s="13" t="s">
        <v>17</v>
      </c>
      <c r="AQ50" s="13" t="s">
        <v>17</v>
      </c>
      <c r="AR50" s="13" t="s">
        <v>17</v>
      </c>
      <c r="AS50" s="13" t="s">
        <v>17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720</v>
      </c>
      <c r="AY50" s="13">
        <v>3332</v>
      </c>
      <c r="AZ50" s="13">
        <v>1952</v>
      </c>
      <c r="BA50" s="13">
        <v>1380</v>
      </c>
      <c r="BB50" s="13">
        <v>395</v>
      </c>
      <c r="BC50" s="13">
        <v>924</v>
      </c>
      <c r="BD50" s="13">
        <v>467</v>
      </c>
      <c r="BE50" s="13">
        <v>457</v>
      </c>
      <c r="BF50" s="13">
        <v>325</v>
      </c>
      <c r="BG50" s="13">
        <v>2408</v>
      </c>
      <c r="BH50" s="13">
        <v>1485</v>
      </c>
      <c r="BI50" s="13">
        <v>923</v>
      </c>
      <c r="BJ50" s="13">
        <v>316</v>
      </c>
      <c r="BK50" s="13">
        <v>2320</v>
      </c>
      <c r="BL50" s="13">
        <v>1453</v>
      </c>
      <c r="BM50" s="13">
        <v>867</v>
      </c>
      <c r="BN50" s="13">
        <v>9</v>
      </c>
      <c r="BO50" s="13">
        <v>88</v>
      </c>
      <c r="BP50" s="13">
        <v>32</v>
      </c>
      <c r="BQ50" s="13">
        <v>56</v>
      </c>
      <c r="BR50" s="13" t="s">
        <v>17</v>
      </c>
      <c r="BS50" s="13" t="s">
        <v>17</v>
      </c>
      <c r="BT50" s="13" t="s">
        <v>17</v>
      </c>
      <c r="BU50" s="13" t="s">
        <v>17</v>
      </c>
      <c r="BV50" s="13">
        <v>23</v>
      </c>
      <c r="BW50" s="13">
        <v>232</v>
      </c>
      <c r="BX50" s="13">
        <v>120</v>
      </c>
      <c r="BY50" s="13">
        <v>112</v>
      </c>
      <c r="BZ50" s="13">
        <v>2</v>
      </c>
      <c r="CA50" s="13">
        <v>5</v>
      </c>
      <c r="CB50" s="13">
        <v>4</v>
      </c>
      <c r="CC50" s="13">
        <v>1</v>
      </c>
      <c r="CD50" s="13">
        <v>21</v>
      </c>
      <c r="CE50" s="13">
        <v>227</v>
      </c>
      <c r="CF50" s="13">
        <v>116</v>
      </c>
      <c r="CG50" s="13">
        <v>111</v>
      </c>
      <c r="CH50" s="13">
        <v>17</v>
      </c>
      <c r="CI50" s="13">
        <v>153</v>
      </c>
      <c r="CJ50" s="13">
        <v>70</v>
      </c>
      <c r="CK50" s="13">
        <v>83</v>
      </c>
      <c r="CL50" s="13">
        <v>4</v>
      </c>
      <c r="CM50" s="13">
        <v>74</v>
      </c>
      <c r="CN50" s="13">
        <v>46</v>
      </c>
      <c r="CO50" s="13">
        <v>28</v>
      </c>
      <c r="CP50" s="13" t="s">
        <v>17</v>
      </c>
      <c r="CQ50" s="13" t="s">
        <v>17</v>
      </c>
      <c r="CR50" s="13" t="s">
        <v>17</v>
      </c>
      <c r="CS50" s="13" t="s">
        <v>17</v>
      </c>
      <c r="CT50" s="13">
        <v>180</v>
      </c>
      <c r="CU50" s="13">
        <v>483</v>
      </c>
      <c r="CV50" s="13">
        <v>237</v>
      </c>
      <c r="CW50" s="13">
        <v>246</v>
      </c>
      <c r="CX50" s="13">
        <v>94</v>
      </c>
      <c r="CY50" s="13">
        <v>151</v>
      </c>
      <c r="CZ50" s="13">
        <v>72</v>
      </c>
      <c r="DA50" s="13">
        <v>79</v>
      </c>
      <c r="DB50" s="13">
        <v>85</v>
      </c>
      <c r="DC50" s="13">
        <v>322</v>
      </c>
      <c r="DD50" s="13">
        <v>160</v>
      </c>
      <c r="DE50" s="13">
        <v>162</v>
      </c>
      <c r="DF50" s="13">
        <v>82</v>
      </c>
      <c r="DG50" s="13">
        <v>317</v>
      </c>
      <c r="DH50" s="13">
        <v>157</v>
      </c>
      <c r="DI50" s="13">
        <v>160</v>
      </c>
      <c r="DJ50" s="13">
        <v>3</v>
      </c>
      <c r="DK50" s="13">
        <v>5</v>
      </c>
      <c r="DL50" s="13">
        <v>3</v>
      </c>
      <c r="DM50" s="13">
        <v>2</v>
      </c>
      <c r="DN50" s="13">
        <v>1</v>
      </c>
      <c r="DO50" s="13">
        <v>10</v>
      </c>
      <c r="DP50" s="13">
        <v>5</v>
      </c>
      <c r="DQ50" s="13">
        <v>5</v>
      </c>
      <c r="DR50" s="13">
        <v>32</v>
      </c>
      <c r="DS50" s="13">
        <v>214</v>
      </c>
      <c r="DT50" s="13">
        <v>165</v>
      </c>
      <c r="DU50" s="13">
        <v>49</v>
      </c>
      <c r="DV50" s="13">
        <v>20</v>
      </c>
      <c r="DW50" s="13">
        <v>53</v>
      </c>
      <c r="DX50" s="13">
        <v>28</v>
      </c>
      <c r="DY50" s="13">
        <v>25</v>
      </c>
      <c r="DZ50" s="13">
        <v>12</v>
      </c>
      <c r="EA50" s="13">
        <v>161</v>
      </c>
      <c r="EB50" s="13">
        <v>137</v>
      </c>
      <c r="EC50" s="13">
        <v>24</v>
      </c>
      <c r="ED50" s="13">
        <v>12</v>
      </c>
      <c r="EE50" s="13">
        <v>161</v>
      </c>
      <c r="EF50" s="13">
        <v>137</v>
      </c>
      <c r="EG50" s="13">
        <v>24</v>
      </c>
      <c r="EH50" s="13" t="s">
        <v>17</v>
      </c>
      <c r="EI50" s="13" t="s">
        <v>17</v>
      </c>
      <c r="EJ50" s="13" t="s">
        <v>17</v>
      </c>
      <c r="EK50" s="13" t="s">
        <v>17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3</v>
      </c>
      <c r="C51" s="13">
        <v>21</v>
      </c>
      <c r="D51" s="13">
        <v>16</v>
      </c>
      <c r="E51" s="13">
        <v>5</v>
      </c>
      <c r="F51" s="13" t="s">
        <v>17</v>
      </c>
      <c r="G51" s="13" t="s">
        <v>17</v>
      </c>
      <c r="H51" s="13" t="s">
        <v>17</v>
      </c>
      <c r="I51" s="13" t="s">
        <v>17</v>
      </c>
      <c r="J51" s="13">
        <v>3</v>
      </c>
      <c r="K51" s="13">
        <v>21</v>
      </c>
      <c r="L51" s="13">
        <v>16</v>
      </c>
      <c r="M51" s="13">
        <v>5</v>
      </c>
      <c r="N51" s="13">
        <v>3</v>
      </c>
      <c r="O51" s="13">
        <v>21</v>
      </c>
      <c r="P51" s="13">
        <v>16</v>
      </c>
      <c r="Q51" s="13">
        <v>5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16</v>
      </c>
      <c r="AA51" s="13">
        <v>133</v>
      </c>
      <c r="AB51" s="13">
        <v>114</v>
      </c>
      <c r="AC51" s="13">
        <v>19</v>
      </c>
      <c r="AD51" s="13">
        <v>7</v>
      </c>
      <c r="AE51" s="13">
        <v>13</v>
      </c>
      <c r="AF51" s="13">
        <v>8</v>
      </c>
      <c r="AG51" s="13">
        <v>5</v>
      </c>
      <c r="AH51" s="13">
        <v>9</v>
      </c>
      <c r="AI51" s="13">
        <v>120</v>
      </c>
      <c r="AJ51" s="13">
        <v>106</v>
      </c>
      <c r="AK51" s="13">
        <v>14</v>
      </c>
      <c r="AL51" s="13">
        <v>9</v>
      </c>
      <c r="AM51" s="13">
        <v>120</v>
      </c>
      <c r="AN51" s="13">
        <v>106</v>
      </c>
      <c r="AO51" s="13">
        <v>14</v>
      </c>
      <c r="AP51" s="13" t="s">
        <v>17</v>
      </c>
      <c r="AQ51" s="13" t="s">
        <v>17</v>
      </c>
      <c r="AR51" s="13" t="s">
        <v>17</v>
      </c>
      <c r="AS51" s="13" t="s">
        <v>17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157</v>
      </c>
      <c r="AY51" s="13">
        <v>1088</v>
      </c>
      <c r="AZ51" s="13">
        <v>540</v>
      </c>
      <c r="BA51" s="13">
        <v>548</v>
      </c>
      <c r="BB51" s="13">
        <v>63</v>
      </c>
      <c r="BC51" s="13">
        <v>181</v>
      </c>
      <c r="BD51" s="13">
        <v>102</v>
      </c>
      <c r="BE51" s="13">
        <v>79</v>
      </c>
      <c r="BF51" s="13">
        <v>94</v>
      </c>
      <c r="BG51" s="13">
        <v>907</v>
      </c>
      <c r="BH51" s="13">
        <v>438</v>
      </c>
      <c r="BI51" s="13">
        <v>469</v>
      </c>
      <c r="BJ51" s="13">
        <v>93</v>
      </c>
      <c r="BK51" s="13">
        <v>899</v>
      </c>
      <c r="BL51" s="13">
        <v>436</v>
      </c>
      <c r="BM51" s="13">
        <v>463</v>
      </c>
      <c r="BN51" s="13">
        <v>1</v>
      </c>
      <c r="BO51" s="13">
        <v>8</v>
      </c>
      <c r="BP51" s="13">
        <v>2</v>
      </c>
      <c r="BQ51" s="13">
        <v>6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6</v>
      </c>
      <c r="BW51" s="13">
        <v>50</v>
      </c>
      <c r="BX51" s="13">
        <v>23</v>
      </c>
      <c r="BY51" s="13">
        <v>27</v>
      </c>
      <c r="BZ51" s="13" t="s">
        <v>17</v>
      </c>
      <c r="CA51" s="13" t="s">
        <v>17</v>
      </c>
      <c r="CB51" s="13" t="s">
        <v>17</v>
      </c>
      <c r="CC51" s="13" t="s">
        <v>17</v>
      </c>
      <c r="CD51" s="13">
        <v>6</v>
      </c>
      <c r="CE51" s="13">
        <v>50</v>
      </c>
      <c r="CF51" s="13">
        <v>23</v>
      </c>
      <c r="CG51" s="13">
        <v>27</v>
      </c>
      <c r="CH51" s="13">
        <v>5</v>
      </c>
      <c r="CI51" s="13">
        <v>31</v>
      </c>
      <c r="CJ51" s="13">
        <v>10</v>
      </c>
      <c r="CK51" s="13">
        <v>21</v>
      </c>
      <c r="CL51" s="13">
        <v>1</v>
      </c>
      <c r="CM51" s="13">
        <v>19</v>
      </c>
      <c r="CN51" s="13">
        <v>13</v>
      </c>
      <c r="CO51" s="13">
        <v>6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78</v>
      </c>
      <c r="CU51" s="13">
        <v>186</v>
      </c>
      <c r="CV51" s="13">
        <v>101</v>
      </c>
      <c r="CW51" s="13">
        <v>85</v>
      </c>
      <c r="CX51" s="13">
        <v>43</v>
      </c>
      <c r="CY51" s="13">
        <v>77</v>
      </c>
      <c r="CZ51" s="13">
        <v>39</v>
      </c>
      <c r="DA51" s="13">
        <v>38</v>
      </c>
      <c r="DB51" s="13">
        <v>34</v>
      </c>
      <c r="DC51" s="13">
        <v>107</v>
      </c>
      <c r="DD51" s="13">
        <v>62</v>
      </c>
      <c r="DE51" s="13">
        <v>45</v>
      </c>
      <c r="DF51" s="13">
        <v>33</v>
      </c>
      <c r="DG51" s="13">
        <v>106</v>
      </c>
      <c r="DH51" s="13">
        <v>61</v>
      </c>
      <c r="DI51" s="13">
        <v>45</v>
      </c>
      <c r="DJ51" s="13">
        <v>1</v>
      </c>
      <c r="DK51" s="13">
        <v>1</v>
      </c>
      <c r="DL51" s="13">
        <v>1</v>
      </c>
      <c r="DM51" s="13" t="s">
        <v>17</v>
      </c>
      <c r="DN51" s="13">
        <v>1</v>
      </c>
      <c r="DO51" s="13">
        <v>2</v>
      </c>
      <c r="DP51" s="13" t="s">
        <v>17</v>
      </c>
      <c r="DQ51" s="13">
        <v>2</v>
      </c>
      <c r="DR51" s="13">
        <v>21</v>
      </c>
      <c r="DS51" s="13">
        <v>71</v>
      </c>
      <c r="DT51" s="13">
        <v>39</v>
      </c>
      <c r="DU51" s="13">
        <v>32</v>
      </c>
      <c r="DV51" s="13">
        <v>11</v>
      </c>
      <c r="DW51" s="13">
        <v>43</v>
      </c>
      <c r="DX51" s="13">
        <v>21</v>
      </c>
      <c r="DY51" s="13">
        <v>22</v>
      </c>
      <c r="DZ51" s="13">
        <v>10</v>
      </c>
      <c r="EA51" s="13">
        <v>28</v>
      </c>
      <c r="EB51" s="13">
        <v>18</v>
      </c>
      <c r="EC51" s="13">
        <v>10</v>
      </c>
      <c r="ED51" s="13">
        <v>10</v>
      </c>
      <c r="EE51" s="13">
        <v>28</v>
      </c>
      <c r="EF51" s="13">
        <v>18</v>
      </c>
      <c r="EG51" s="13">
        <v>10</v>
      </c>
      <c r="EH51" s="13" t="s">
        <v>17</v>
      </c>
      <c r="EI51" s="13" t="s">
        <v>17</v>
      </c>
      <c r="EJ51" s="13" t="s">
        <v>17</v>
      </c>
      <c r="EK51" s="13" t="s">
        <v>17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8</v>
      </c>
      <c r="C52" s="13">
        <v>82</v>
      </c>
      <c r="D52" s="13">
        <v>75</v>
      </c>
      <c r="E52" s="13">
        <v>7</v>
      </c>
      <c r="F52" s="13">
        <v>1</v>
      </c>
      <c r="G52" s="13">
        <v>2</v>
      </c>
      <c r="H52" s="13">
        <v>1</v>
      </c>
      <c r="I52" s="13">
        <v>1</v>
      </c>
      <c r="J52" s="13">
        <v>7</v>
      </c>
      <c r="K52" s="13">
        <v>80</v>
      </c>
      <c r="L52" s="13">
        <v>74</v>
      </c>
      <c r="M52" s="13">
        <v>6</v>
      </c>
      <c r="N52" s="13">
        <v>7</v>
      </c>
      <c r="O52" s="13">
        <v>80</v>
      </c>
      <c r="P52" s="13">
        <v>74</v>
      </c>
      <c r="Q52" s="13">
        <v>6</v>
      </c>
      <c r="R52" s="13" t="s">
        <v>17</v>
      </c>
      <c r="S52" s="13" t="s">
        <v>17</v>
      </c>
      <c r="T52" s="13" t="s">
        <v>17</v>
      </c>
      <c r="U52" s="13" t="s">
        <v>17</v>
      </c>
      <c r="V52" s="13" t="s">
        <v>17</v>
      </c>
      <c r="W52" s="13" t="s">
        <v>17</v>
      </c>
      <c r="X52" s="13" t="s">
        <v>17</v>
      </c>
      <c r="Y52" s="13" t="s">
        <v>17</v>
      </c>
      <c r="Z52" s="13">
        <v>23</v>
      </c>
      <c r="AA52" s="13">
        <v>560</v>
      </c>
      <c r="AB52" s="13">
        <v>507</v>
      </c>
      <c r="AC52" s="13">
        <v>53</v>
      </c>
      <c r="AD52" s="13">
        <v>9</v>
      </c>
      <c r="AE52" s="13">
        <v>12</v>
      </c>
      <c r="AF52" s="13">
        <v>9</v>
      </c>
      <c r="AG52" s="13">
        <v>3</v>
      </c>
      <c r="AH52" s="13">
        <v>14</v>
      </c>
      <c r="AI52" s="13">
        <v>548</v>
      </c>
      <c r="AJ52" s="13">
        <v>498</v>
      </c>
      <c r="AK52" s="13">
        <v>50</v>
      </c>
      <c r="AL52" s="13">
        <v>14</v>
      </c>
      <c r="AM52" s="13">
        <v>548</v>
      </c>
      <c r="AN52" s="13">
        <v>498</v>
      </c>
      <c r="AO52" s="13">
        <v>50</v>
      </c>
      <c r="AP52" s="13" t="s">
        <v>17</v>
      </c>
      <c r="AQ52" s="13" t="s">
        <v>17</v>
      </c>
      <c r="AR52" s="13" t="s">
        <v>17</v>
      </c>
      <c r="AS52" s="13" t="s">
        <v>17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413</v>
      </c>
      <c r="AY52" s="13">
        <v>2599</v>
      </c>
      <c r="AZ52" s="13">
        <v>1193</v>
      </c>
      <c r="BA52" s="13">
        <v>1406</v>
      </c>
      <c r="BB52" s="13">
        <v>183</v>
      </c>
      <c r="BC52" s="13">
        <v>573</v>
      </c>
      <c r="BD52" s="13">
        <v>257</v>
      </c>
      <c r="BE52" s="13">
        <v>316</v>
      </c>
      <c r="BF52" s="13">
        <v>230</v>
      </c>
      <c r="BG52" s="13">
        <v>2026</v>
      </c>
      <c r="BH52" s="13">
        <v>936</v>
      </c>
      <c r="BI52" s="13">
        <v>1090</v>
      </c>
      <c r="BJ52" s="13">
        <v>229</v>
      </c>
      <c r="BK52" s="13">
        <v>1991</v>
      </c>
      <c r="BL52" s="13">
        <v>931</v>
      </c>
      <c r="BM52" s="13">
        <v>1060</v>
      </c>
      <c r="BN52" s="13">
        <v>1</v>
      </c>
      <c r="BO52" s="13">
        <v>35</v>
      </c>
      <c r="BP52" s="13">
        <v>5</v>
      </c>
      <c r="BQ52" s="13">
        <v>30</v>
      </c>
      <c r="BR52" s="13" t="s">
        <v>17</v>
      </c>
      <c r="BS52" s="13" t="s">
        <v>17</v>
      </c>
      <c r="BT52" s="13" t="s">
        <v>17</v>
      </c>
      <c r="BU52" s="13" t="s">
        <v>17</v>
      </c>
      <c r="BV52" s="13">
        <v>19</v>
      </c>
      <c r="BW52" s="13">
        <v>178</v>
      </c>
      <c r="BX52" s="13">
        <v>103</v>
      </c>
      <c r="BY52" s="13">
        <v>75</v>
      </c>
      <c r="BZ52" s="13">
        <v>2</v>
      </c>
      <c r="CA52" s="13">
        <v>6</v>
      </c>
      <c r="CB52" s="13">
        <v>3</v>
      </c>
      <c r="CC52" s="13">
        <v>3</v>
      </c>
      <c r="CD52" s="13">
        <v>17</v>
      </c>
      <c r="CE52" s="13">
        <v>172</v>
      </c>
      <c r="CF52" s="13">
        <v>100</v>
      </c>
      <c r="CG52" s="13">
        <v>72</v>
      </c>
      <c r="CH52" s="13">
        <v>10</v>
      </c>
      <c r="CI52" s="13">
        <v>65</v>
      </c>
      <c r="CJ52" s="13">
        <v>35</v>
      </c>
      <c r="CK52" s="13">
        <v>30</v>
      </c>
      <c r="CL52" s="13">
        <v>7</v>
      </c>
      <c r="CM52" s="13">
        <v>107</v>
      </c>
      <c r="CN52" s="13">
        <v>65</v>
      </c>
      <c r="CO52" s="13">
        <v>42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73</v>
      </c>
      <c r="CU52" s="13">
        <v>200</v>
      </c>
      <c r="CV52" s="13">
        <v>107</v>
      </c>
      <c r="CW52" s="13">
        <v>93</v>
      </c>
      <c r="CX52" s="13">
        <v>26</v>
      </c>
      <c r="CY52" s="13">
        <v>41</v>
      </c>
      <c r="CZ52" s="13">
        <v>22</v>
      </c>
      <c r="DA52" s="13">
        <v>19</v>
      </c>
      <c r="DB52" s="13">
        <v>47</v>
      </c>
      <c r="DC52" s="13">
        <v>159</v>
      </c>
      <c r="DD52" s="13">
        <v>85</v>
      </c>
      <c r="DE52" s="13">
        <v>74</v>
      </c>
      <c r="DF52" s="13">
        <v>45</v>
      </c>
      <c r="DG52" s="13">
        <v>156</v>
      </c>
      <c r="DH52" s="13">
        <v>84</v>
      </c>
      <c r="DI52" s="13">
        <v>72</v>
      </c>
      <c r="DJ52" s="13">
        <v>2</v>
      </c>
      <c r="DK52" s="13">
        <v>3</v>
      </c>
      <c r="DL52" s="13">
        <v>1</v>
      </c>
      <c r="DM52" s="13">
        <v>2</v>
      </c>
      <c r="DN52" s="13" t="s">
        <v>17</v>
      </c>
      <c r="DO52" s="13" t="s">
        <v>17</v>
      </c>
      <c r="DP52" s="13" t="s">
        <v>17</v>
      </c>
      <c r="DQ52" s="13" t="s">
        <v>17</v>
      </c>
      <c r="DR52" s="13">
        <v>39</v>
      </c>
      <c r="DS52" s="13">
        <v>210</v>
      </c>
      <c r="DT52" s="13">
        <v>133</v>
      </c>
      <c r="DU52" s="13">
        <v>77</v>
      </c>
      <c r="DV52" s="13">
        <v>23</v>
      </c>
      <c r="DW52" s="13">
        <v>82</v>
      </c>
      <c r="DX52" s="13">
        <v>42</v>
      </c>
      <c r="DY52" s="13">
        <v>40</v>
      </c>
      <c r="DZ52" s="13">
        <v>16</v>
      </c>
      <c r="EA52" s="13">
        <v>128</v>
      </c>
      <c r="EB52" s="13">
        <v>91</v>
      </c>
      <c r="EC52" s="13">
        <v>37</v>
      </c>
      <c r="ED52" s="13">
        <v>15</v>
      </c>
      <c r="EE52" s="13">
        <v>128</v>
      </c>
      <c r="EF52" s="13">
        <v>91</v>
      </c>
      <c r="EG52" s="13">
        <v>37</v>
      </c>
      <c r="EH52" s="13">
        <v>1</v>
      </c>
      <c r="EI52" s="13" t="s">
        <v>17</v>
      </c>
      <c r="EJ52" s="13" t="s">
        <v>17</v>
      </c>
      <c r="EK52" s="13" t="s">
        <v>17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1</v>
      </c>
      <c r="C53" s="13">
        <v>8</v>
      </c>
      <c r="D53" s="13">
        <v>7</v>
      </c>
      <c r="E53" s="13">
        <v>1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1</v>
      </c>
      <c r="K53" s="13">
        <v>8</v>
      </c>
      <c r="L53" s="13">
        <v>7</v>
      </c>
      <c r="M53" s="13">
        <v>1</v>
      </c>
      <c r="N53" s="13">
        <v>1</v>
      </c>
      <c r="O53" s="13">
        <v>8</v>
      </c>
      <c r="P53" s="13">
        <v>7</v>
      </c>
      <c r="Q53" s="13">
        <v>1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5</v>
      </c>
      <c r="AA53" s="13">
        <v>39</v>
      </c>
      <c r="AB53" s="13">
        <v>34</v>
      </c>
      <c r="AC53" s="13">
        <v>5</v>
      </c>
      <c r="AD53" s="13">
        <v>1</v>
      </c>
      <c r="AE53" s="13">
        <v>1</v>
      </c>
      <c r="AF53" s="13">
        <v>1</v>
      </c>
      <c r="AG53" s="13" t="s">
        <v>17</v>
      </c>
      <c r="AH53" s="13">
        <v>4</v>
      </c>
      <c r="AI53" s="13">
        <v>38</v>
      </c>
      <c r="AJ53" s="13">
        <v>33</v>
      </c>
      <c r="AK53" s="13">
        <v>5</v>
      </c>
      <c r="AL53" s="13">
        <v>4</v>
      </c>
      <c r="AM53" s="13">
        <v>38</v>
      </c>
      <c r="AN53" s="13">
        <v>33</v>
      </c>
      <c r="AO53" s="13">
        <v>5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46</v>
      </c>
      <c r="AY53" s="13">
        <v>264</v>
      </c>
      <c r="AZ53" s="13">
        <v>111</v>
      </c>
      <c r="BA53" s="13">
        <v>153</v>
      </c>
      <c r="BB53" s="13">
        <v>15</v>
      </c>
      <c r="BC53" s="13">
        <v>45</v>
      </c>
      <c r="BD53" s="13">
        <v>21</v>
      </c>
      <c r="BE53" s="13">
        <v>24</v>
      </c>
      <c r="BF53" s="13">
        <v>31</v>
      </c>
      <c r="BG53" s="13">
        <v>219</v>
      </c>
      <c r="BH53" s="13">
        <v>90</v>
      </c>
      <c r="BI53" s="13">
        <v>129</v>
      </c>
      <c r="BJ53" s="13">
        <v>31</v>
      </c>
      <c r="BK53" s="13">
        <v>219</v>
      </c>
      <c r="BL53" s="13">
        <v>90</v>
      </c>
      <c r="BM53" s="13">
        <v>129</v>
      </c>
      <c r="BN53" s="13" t="s">
        <v>17</v>
      </c>
      <c r="BO53" s="13" t="s">
        <v>17</v>
      </c>
      <c r="BP53" s="13" t="s">
        <v>17</v>
      </c>
      <c r="BQ53" s="13" t="s">
        <v>17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 t="s">
        <v>17</v>
      </c>
      <c r="BW53" s="13" t="s">
        <v>17</v>
      </c>
      <c r="BX53" s="13" t="s">
        <v>17</v>
      </c>
      <c r="BY53" s="13" t="s">
        <v>17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 t="s">
        <v>17</v>
      </c>
      <c r="CE53" s="13" t="s">
        <v>17</v>
      </c>
      <c r="CF53" s="13" t="s">
        <v>17</v>
      </c>
      <c r="CG53" s="13" t="s">
        <v>17</v>
      </c>
      <c r="CH53" s="13" t="s">
        <v>17</v>
      </c>
      <c r="CI53" s="13" t="s">
        <v>17</v>
      </c>
      <c r="CJ53" s="13" t="s">
        <v>17</v>
      </c>
      <c r="CK53" s="13" t="s">
        <v>17</v>
      </c>
      <c r="CL53" s="13" t="s">
        <v>17</v>
      </c>
      <c r="CM53" s="13" t="s">
        <v>17</v>
      </c>
      <c r="CN53" s="13" t="s">
        <v>17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7</v>
      </c>
      <c r="CU53" s="13">
        <v>36</v>
      </c>
      <c r="CV53" s="13">
        <v>20</v>
      </c>
      <c r="CW53" s="13">
        <v>16</v>
      </c>
      <c r="CX53" s="13">
        <v>1</v>
      </c>
      <c r="CY53" s="13">
        <v>2</v>
      </c>
      <c r="CZ53" s="13">
        <v>1</v>
      </c>
      <c r="DA53" s="13">
        <v>1</v>
      </c>
      <c r="DB53" s="13">
        <v>6</v>
      </c>
      <c r="DC53" s="13">
        <v>34</v>
      </c>
      <c r="DD53" s="13">
        <v>19</v>
      </c>
      <c r="DE53" s="13">
        <v>15</v>
      </c>
      <c r="DF53" s="13">
        <v>6</v>
      </c>
      <c r="DG53" s="13">
        <v>34</v>
      </c>
      <c r="DH53" s="13">
        <v>19</v>
      </c>
      <c r="DI53" s="13">
        <v>15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5</v>
      </c>
      <c r="DS53" s="13">
        <v>14</v>
      </c>
      <c r="DT53" s="13">
        <v>7</v>
      </c>
      <c r="DU53" s="13">
        <v>7</v>
      </c>
      <c r="DV53" s="13">
        <v>5</v>
      </c>
      <c r="DW53" s="13">
        <v>14</v>
      </c>
      <c r="DX53" s="13">
        <v>7</v>
      </c>
      <c r="DY53" s="13">
        <v>7</v>
      </c>
      <c r="DZ53" s="13" t="s">
        <v>17</v>
      </c>
      <c r="EA53" s="13" t="s">
        <v>17</v>
      </c>
      <c r="EB53" s="13" t="s">
        <v>17</v>
      </c>
      <c r="EC53" s="13" t="s">
        <v>17</v>
      </c>
      <c r="ED53" s="13" t="s">
        <v>17</v>
      </c>
      <c r="EE53" s="13" t="s">
        <v>17</v>
      </c>
      <c r="EF53" s="13" t="s">
        <v>17</v>
      </c>
      <c r="EG53" s="13" t="s">
        <v>17</v>
      </c>
      <c r="EH53" s="13" t="s">
        <v>17</v>
      </c>
      <c r="EI53" s="13" t="s">
        <v>17</v>
      </c>
      <c r="EJ53" s="13" t="s">
        <v>17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 t="s">
        <v>17</v>
      </c>
      <c r="J54" s="13">
        <v>1</v>
      </c>
      <c r="K54" s="13">
        <v>1</v>
      </c>
      <c r="L54" s="13" t="s">
        <v>17</v>
      </c>
      <c r="M54" s="13">
        <v>1</v>
      </c>
      <c r="N54" s="13">
        <v>1</v>
      </c>
      <c r="O54" s="13">
        <v>1</v>
      </c>
      <c r="P54" s="13" t="s">
        <v>17</v>
      </c>
      <c r="Q54" s="13">
        <v>1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3</v>
      </c>
      <c r="AA54" s="13">
        <v>8</v>
      </c>
      <c r="AB54" s="13">
        <v>7</v>
      </c>
      <c r="AC54" s="13">
        <v>1</v>
      </c>
      <c r="AD54" s="13">
        <v>2</v>
      </c>
      <c r="AE54" s="13">
        <v>4</v>
      </c>
      <c r="AF54" s="13">
        <v>3</v>
      </c>
      <c r="AG54" s="13">
        <v>1</v>
      </c>
      <c r="AH54" s="13">
        <v>1</v>
      </c>
      <c r="AI54" s="13">
        <v>4</v>
      </c>
      <c r="AJ54" s="13">
        <v>4</v>
      </c>
      <c r="AK54" s="13" t="s">
        <v>17</v>
      </c>
      <c r="AL54" s="13">
        <v>1</v>
      </c>
      <c r="AM54" s="13">
        <v>4</v>
      </c>
      <c r="AN54" s="13">
        <v>4</v>
      </c>
      <c r="AO54" s="13" t="s">
        <v>17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42</v>
      </c>
      <c r="AY54" s="13">
        <v>222</v>
      </c>
      <c r="AZ54" s="13">
        <v>100</v>
      </c>
      <c r="BA54" s="13">
        <v>122</v>
      </c>
      <c r="BB54" s="13">
        <v>13</v>
      </c>
      <c r="BC54" s="13">
        <v>47</v>
      </c>
      <c r="BD54" s="13">
        <v>17</v>
      </c>
      <c r="BE54" s="13">
        <v>30</v>
      </c>
      <c r="BF54" s="13">
        <v>29</v>
      </c>
      <c r="BG54" s="13">
        <v>175</v>
      </c>
      <c r="BH54" s="13">
        <v>83</v>
      </c>
      <c r="BI54" s="13">
        <v>92</v>
      </c>
      <c r="BJ54" s="13">
        <v>29</v>
      </c>
      <c r="BK54" s="13">
        <v>175</v>
      </c>
      <c r="BL54" s="13">
        <v>83</v>
      </c>
      <c r="BM54" s="13">
        <v>92</v>
      </c>
      <c r="BN54" s="13" t="s">
        <v>17</v>
      </c>
      <c r="BO54" s="13" t="s">
        <v>17</v>
      </c>
      <c r="BP54" s="13" t="s">
        <v>17</v>
      </c>
      <c r="BQ54" s="13" t="s">
        <v>17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 t="s">
        <v>17</v>
      </c>
      <c r="BW54" s="13" t="s">
        <v>17</v>
      </c>
      <c r="BX54" s="13" t="s">
        <v>17</v>
      </c>
      <c r="BY54" s="13" t="s">
        <v>17</v>
      </c>
      <c r="BZ54" s="13" t="s">
        <v>17</v>
      </c>
      <c r="CA54" s="13" t="s">
        <v>17</v>
      </c>
      <c r="CB54" s="13" t="s">
        <v>17</v>
      </c>
      <c r="CC54" s="13" t="s">
        <v>17</v>
      </c>
      <c r="CD54" s="13" t="s">
        <v>17</v>
      </c>
      <c r="CE54" s="13" t="s">
        <v>17</v>
      </c>
      <c r="CF54" s="13" t="s">
        <v>17</v>
      </c>
      <c r="CG54" s="13" t="s">
        <v>17</v>
      </c>
      <c r="CH54" s="13" t="s">
        <v>17</v>
      </c>
      <c r="CI54" s="13" t="s">
        <v>17</v>
      </c>
      <c r="CJ54" s="13" t="s">
        <v>17</v>
      </c>
      <c r="CK54" s="13" t="s">
        <v>17</v>
      </c>
      <c r="CL54" s="13" t="s">
        <v>17</v>
      </c>
      <c r="CM54" s="13" t="s">
        <v>17</v>
      </c>
      <c r="CN54" s="13" t="s">
        <v>17</v>
      </c>
      <c r="CO54" s="13" t="s">
        <v>17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11</v>
      </c>
      <c r="CU54" s="13">
        <v>32</v>
      </c>
      <c r="CV54" s="13">
        <v>17</v>
      </c>
      <c r="CW54" s="13">
        <v>15</v>
      </c>
      <c r="CX54" s="13">
        <v>1</v>
      </c>
      <c r="CY54" s="13">
        <v>1</v>
      </c>
      <c r="CZ54" s="13">
        <v>1</v>
      </c>
      <c r="DA54" s="13" t="s">
        <v>17</v>
      </c>
      <c r="DB54" s="13">
        <v>10</v>
      </c>
      <c r="DC54" s="13">
        <v>31</v>
      </c>
      <c r="DD54" s="13">
        <v>16</v>
      </c>
      <c r="DE54" s="13">
        <v>15</v>
      </c>
      <c r="DF54" s="13">
        <v>10</v>
      </c>
      <c r="DG54" s="13">
        <v>31</v>
      </c>
      <c r="DH54" s="13">
        <v>16</v>
      </c>
      <c r="DI54" s="13">
        <v>15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6</v>
      </c>
      <c r="DS54" s="13">
        <v>14</v>
      </c>
      <c r="DT54" s="13">
        <v>7</v>
      </c>
      <c r="DU54" s="13">
        <v>7</v>
      </c>
      <c r="DV54" s="13">
        <v>4</v>
      </c>
      <c r="DW54" s="13">
        <v>6</v>
      </c>
      <c r="DX54" s="13">
        <v>4</v>
      </c>
      <c r="DY54" s="13">
        <v>2</v>
      </c>
      <c r="DZ54" s="13">
        <v>2</v>
      </c>
      <c r="EA54" s="13">
        <v>8</v>
      </c>
      <c r="EB54" s="13">
        <v>3</v>
      </c>
      <c r="EC54" s="13">
        <v>5</v>
      </c>
      <c r="ED54" s="13">
        <v>2</v>
      </c>
      <c r="EE54" s="13">
        <v>8</v>
      </c>
      <c r="EF54" s="13">
        <v>3</v>
      </c>
      <c r="EG54" s="13">
        <v>5</v>
      </c>
      <c r="EH54" s="13" t="s">
        <v>17</v>
      </c>
      <c r="EI54" s="13" t="s">
        <v>17</v>
      </c>
      <c r="EJ54" s="13" t="s">
        <v>17</v>
      </c>
      <c r="EK54" s="13" t="s">
        <v>17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1</v>
      </c>
      <c r="C55" s="13">
        <v>3</v>
      </c>
      <c r="D55" s="13" t="s">
        <v>17</v>
      </c>
      <c r="E55" s="13">
        <v>3</v>
      </c>
      <c r="F55" s="13" t="s">
        <v>17</v>
      </c>
      <c r="G55" s="13" t="s">
        <v>17</v>
      </c>
      <c r="H55" s="13" t="s">
        <v>17</v>
      </c>
      <c r="I55" s="13" t="s">
        <v>17</v>
      </c>
      <c r="J55" s="13">
        <v>1</v>
      </c>
      <c r="K55" s="13">
        <v>3</v>
      </c>
      <c r="L55" s="13" t="s">
        <v>17</v>
      </c>
      <c r="M55" s="13">
        <v>3</v>
      </c>
      <c r="N55" s="13">
        <v>1</v>
      </c>
      <c r="O55" s="13">
        <v>3</v>
      </c>
      <c r="P55" s="13" t="s">
        <v>17</v>
      </c>
      <c r="Q55" s="13">
        <v>3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4</v>
      </c>
      <c r="AA55" s="13">
        <v>254</v>
      </c>
      <c r="AB55" s="13">
        <v>212</v>
      </c>
      <c r="AC55" s="13">
        <v>42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4</v>
      </c>
      <c r="AI55" s="13">
        <v>254</v>
      </c>
      <c r="AJ55" s="13">
        <v>212</v>
      </c>
      <c r="AK55" s="13">
        <v>42</v>
      </c>
      <c r="AL55" s="13">
        <v>4</v>
      </c>
      <c r="AM55" s="13">
        <v>254</v>
      </c>
      <c r="AN55" s="13">
        <v>212</v>
      </c>
      <c r="AO55" s="13">
        <v>42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32</v>
      </c>
      <c r="AY55" s="13">
        <v>359</v>
      </c>
      <c r="AZ55" s="13">
        <v>153</v>
      </c>
      <c r="BA55" s="13">
        <v>206</v>
      </c>
      <c r="BB55" s="13">
        <v>10</v>
      </c>
      <c r="BC55" s="13">
        <v>37</v>
      </c>
      <c r="BD55" s="13">
        <v>18</v>
      </c>
      <c r="BE55" s="13">
        <v>19</v>
      </c>
      <c r="BF55" s="13">
        <v>22</v>
      </c>
      <c r="BG55" s="13">
        <v>322</v>
      </c>
      <c r="BH55" s="13">
        <v>135</v>
      </c>
      <c r="BI55" s="13">
        <v>187</v>
      </c>
      <c r="BJ55" s="13">
        <v>22</v>
      </c>
      <c r="BK55" s="13">
        <v>322</v>
      </c>
      <c r="BL55" s="13">
        <v>135</v>
      </c>
      <c r="BM55" s="13">
        <v>187</v>
      </c>
      <c r="BN55" s="13" t="s">
        <v>17</v>
      </c>
      <c r="BO55" s="13" t="s">
        <v>17</v>
      </c>
      <c r="BP55" s="13" t="s">
        <v>17</v>
      </c>
      <c r="BQ55" s="13" t="s">
        <v>17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 t="s">
        <v>17</v>
      </c>
      <c r="BW55" s="13" t="s">
        <v>17</v>
      </c>
      <c r="BX55" s="13" t="s">
        <v>17</v>
      </c>
      <c r="BY55" s="13" t="s">
        <v>17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 t="s">
        <v>17</v>
      </c>
      <c r="CE55" s="13" t="s">
        <v>17</v>
      </c>
      <c r="CF55" s="13" t="s">
        <v>17</v>
      </c>
      <c r="CG55" s="13" t="s">
        <v>17</v>
      </c>
      <c r="CH55" s="13" t="s">
        <v>17</v>
      </c>
      <c r="CI55" s="13" t="s">
        <v>17</v>
      </c>
      <c r="CJ55" s="13" t="s">
        <v>17</v>
      </c>
      <c r="CK55" s="13" t="s">
        <v>17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3</v>
      </c>
      <c r="CU55" s="13">
        <v>6</v>
      </c>
      <c r="CV55" s="13">
        <v>3</v>
      </c>
      <c r="CW55" s="13">
        <v>3</v>
      </c>
      <c r="CX55" s="13" t="s">
        <v>17</v>
      </c>
      <c r="CY55" s="13" t="s">
        <v>17</v>
      </c>
      <c r="CZ55" s="13" t="s">
        <v>17</v>
      </c>
      <c r="DA55" s="13" t="s">
        <v>17</v>
      </c>
      <c r="DB55" s="13">
        <v>3</v>
      </c>
      <c r="DC55" s="13">
        <v>6</v>
      </c>
      <c r="DD55" s="13">
        <v>3</v>
      </c>
      <c r="DE55" s="13">
        <v>3</v>
      </c>
      <c r="DF55" s="13">
        <v>3</v>
      </c>
      <c r="DG55" s="13">
        <v>6</v>
      </c>
      <c r="DH55" s="13">
        <v>3</v>
      </c>
      <c r="DI55" s="13">
        <v>3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7</v>
      </c>
      <c r="DS55" s="13">
        <v>23</v>
      </c>
      <c r="DT55" s="13">
        <v>14</v>
      </c>
      <c r="DU55" s="13">
        <v>9</v>
      </c>
      <c r="DV55" s="13">
        <v>2</v>
      </c>
      <c r="DW55" s="13">
        <v>3</v>
      </c>
      <c r="DX55" s="13">
        <v>2</v>
      </c>
      <c r="DY55" s="13">
        <v>1</v>
      </c>
      <c r="DZ55" s="13">
        <v>5</v>
      </c>
      <c r="EA55" s="13">
        <v>20</v>
      </c>
      <c r="EB55" s="13">
        <v>12</v>
      </c>
      <c r="EC55" s="13">
        <v>8</v>
      </c>
      <c r="ED55" s="13">
        <v>5</v>
      </c>
      <c r="EE55" s="13">
        <v>20</v>
      </c>
      <c r="EF55" s="13">
        <v>12</v>
      </c>
      <c r="EG55" s="13">
        <v>8</v>
      </c>
      <c r="EH55" s="13" t="s">
        <v>17</v>
      </c>
      <c r="EI55" s="13" t="s">
        <v>17</v>
      </c>
      <c r="EJ55" s="13" t="s">
        <v>17</v>
      </c>
      <c r="EK55" s="13" t="s">
        <v>17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4</v>
      </c>
      <c r="C56" s="13">
        <v>15</v>
      </c>
      <c r="D56" s="13">
        <v>7</v>
      </c>
      <c r="E56" s="13">
        <v>8</v>
      </c>
      <c r="F56" s="13" t="s">
        <v>17</v>
      </c>
      <c r="G56" s="13" t="s">
        <v>17</v>
      </c>
      <c r="H56" s="13" t="s">
        <v>17</v>
      </c>
      <c r="I56" s="13" t="s">
        <v>17</v>
      </c>
      <c r="J56" s="13">
        <v>4</v>
      </c>
      <c r="K56" s="13">
        <v>15</v>
      </c>
      <c r="L56" s="13">
        <v>7</v>
      </c>
      <c r="M56" s="13">
        <v>8</v>
      </c>
      <c r="N56" s="13">
        <v>4</v>
      </c>
      <c r="O56" s="13">
        <v>15</v>
      </c>
      <c r="P56" s="13">
        <v>7</v>
      </c>
      <c r="Q56" s="13">
        <v>8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1</v>
      </c>
      <c r="AA56" s="13">
        <v>1</v>
      </c>
      <c r="AB56" s="13">
        <v>1</v>
      </c>
      <c r="AC56" s="13" t="s">
        <v>17</v>
      </c>
      <c r="AD56" s="13">
        <v>1</v>
      </c>
      <c r="AE56" s="13">
        <v>1</v>
      </c>
      <c r="AF56" s="13">
        <v>1</v>
      </c>
      <c r="AG56" s="13" t="s">
        <v>17</v>
      </c>
      <c r="AH56" s="13" t="s">
        <v>17</v>
      </c>
      <c r="AI56" s="13" t="s">
        <v>17</v>
      </c>
      <c r="AJ56" s="13" t="s">
        <v>17</v>
      </c>
      <c r="AK56" s="13" t="s">
        <v>17</v>
      </c>
      <c r="AL56" s="13" t="s">
        <v>17</v>
      </c>
      <c r="AM56" s="13" t="s">
        <v>17</v>
      </c>
      <c r="AN56" s="13" t="s">
        <v>17</v>
      </c>
      <c r="AO56" s="13" t="s">
        <v>17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40</v>
      </c>
      <c r="AY56" s="13">
        <v>410</v>
      </c>
      <c r="AZ56" s="13">
        <v>198</v>
      </c>
      <c r="BA56" s="13">
        <v>212</v>
      </c>
      <c r="BB56" s="13">
        <v>10</v>
      </c>
      <c r="BC56" s="13">
        <v>61</v>
      </c>
      <c r="BD56" s="13">
        <v>26</v>
      </c>
      <c r="BE56" s="13">
        <v>35</v>
      </c>
      <c r="BF56" s="13">
        <v>30</v>
      </c>
      <c r="BG56" s="13">
        <v>349</v>
      </c>
      <c r="BH56" s="13">
        <v>172</v>
      </c>
      <c r="BI56" s="13">
        <v>177</v>
      </c>
      <c r="BJ56" s="13">
        <v>29</v>
      </c>
      <c r="BK56" s="13">
        <v>347</v>
      </c>
      <c r="BL56" s="13">
        <v>172</v>
      </c>
      <c r="BM56" s="13">
        <v>175</v>
      </c>
      <c r="BN56" s="13">
        <v>1</v>
      </c>
      <c r="BO56" s="13">
        <v>2</v>
      </c>
      <c r="BP56" s="13" t="s">
        <v>17</v>
      </c>
      <c r="BQ56" s="13">
        <v>2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 t="s">
        <v>17</v>
      </c>
      <c r="BW56" s="13" t="s">
        <v>17</v>
      </c>
      <c r="BX56" s="13" t="s">
        <v>17</v>
      </c>
      <c r="BY56" s="13" t="s">
        <v>17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 t="s">
        <v>17</v>
      </c>
      <c r="CE56" s="13" t="s">
        <v>17</v>
      </c>
      <c r="CF56" s="13" t="s">
        <v>17</v>
      </c>
      <c r="CG56" s="13" t="s">
        <v>17</v>
      </c>
      <c r="CH56" s="13" t="s">
        <v>17</v>
      </c>
      <c r="CI56" s="13" t="s">
        <v>17</v>
      </c>
      <c r="CJ56" s="13" t="s">
        <v>17</v>
      </c>
      <c r="CK56" s="13" t="s">
        <v>17</v>
      </c>
      <c r="CL56" s="13" t="s">
        <v>17</v>
      </c>
      <c r="CM56" s="13" t="s">
        <v>17</v>
      </c>
      <c r="CN56" s="13" t="s">
        <v>17</v>
      </c>
      <c r="CO56" s="13" t="s">
        <v>17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11</v>
      </c>
      <c r="CU56" s="13">
        <v>141</v>
      </c>
      <c r="CV56" s="13">
        <v>56</v>
      </c>
      <c r="CW56" s="13">
        <v>85</v>
      </c>
      <c r="CX56" s="13">
        <v>3</v>
      </c>
      <c r="CY56" s="13">
        <v>4</v>
      </c>
      <c r="CZ56" s="13" t="s">
        <v>17</v>
      </c>
      <c r="DA56" s="13">
        <v>4</v>
      </c>
      <c r="DB56" s="13">
        <v>8</v>
      </c>
      <c r="DC56" s="13">
        <v>137</v>
      </c>
      <c r="DD56" s="13">
        <v>56</v>
      </c>
      <c r="DE56" s="13">
        <v>81</v>
      </c>
      <c r="DF56" s="13">
        <v>8</v>
      </c>
      <c r="DG56" s="13">
        <v>137</v>
      </c>
      <c r="DH56" s="13">
        <v>56</v>
      </c>
      <c r="DI56" s="13">
        <v>81</v>
      </c>
      <c r="DJ56" s="13" t="s">
        <v>17</v>
      </c>
      <c r="DK56" s="13" t="s">
        <v>17</v>
      </c>
      <c r="DL56" s="13" t="s">
        <v>17</v>
      </c>
      <c r="DM56" s="13" t="s">
        <v>17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3</v>
      </c>
      <c r="DS56" s="13">
        <v>10</v>
      </c>
      <c r="DT56" s="13">
        <v>6</v>
      </c>
      <c r="DU56" s="13">
        <v>4</v>
      </c>
      <c r="DV56" s="13">
        <v>2</v>
      </c>
      <c r="DW56" s="13">
        <v>8</v>
      </c>
      <c r="DX56" s="13">
        <v>4</v>
      </c>
      <c r="DY56" s="13">
        <v>4</v>
      </c>
      <c r="DZ56" s="13">
        <v>1</v>
      </c>
      <c r="EA56" s="13">
        <v>2</v>
      </c>
      <c r="EB56" s="13">
        <v>2</v>
      </c>
      <c r="EC56" s="13" t="s">
        <v>17</v>
      </c>
      <c r="ED56" s="13">
        <v>1</v>
      </c>
      <c r="EE56" s="13">
        <v>2</v>
      </c>
      <c r="EF56" s="13">
        <v>2</v>
      </c>
      <c r="EG56" s="13" t="s">
        <v>17</v>
      </c>
      <c r="EH56" s="13" t="s">
        <v>17</v>
      </c>
      <c r="EI56" s="13" t="s">
        <v>17</v>
      </c>
      <c r="EJ56" s="13" t="s">
        <v>17</v>
      </c>
      <c r="EK56" s="13" t="s">
        <v>17</v>
      </c>
      <c r="EL56" s="13" t="s">
        <v>17</v>
      </c>
      <c r="EM56" s="13" t="s">
        <v>17</v>
      </c>
      <c r="EN56" s="13" t="s">
        <v>17</v>
      </c>
      <c r="EO56" s="13" t="s">
        <v>17</v>
      </c>
    </row>
    <row r="57" spans="1:145" ht="15" customHeight="1">
      <c r="A57" s="9" t="s">
        <v>25</v>
      </c>
      <c r="B57" s="8" t="s">
        <v>17</v>
      </c>
      <c r="C57" s="13" t="s">
        <v>17</v>
      </c>
      <c r="D57" s="13" t="s">
        <v>17</v>
      </c>
      <c r="E57" s="13" t="s">
        <v>17</v>
      </c>
      <c r="F57" s="13" t="s">
        <v>17</v>
      </c>
      <c r="G57" s="13" t="s">
        <v>17</v>
      </c>
      <c r="H57" s="13" t="s">
        <v>17</v>
      </c>
      <c r="I57" s="13" t="s">
        <v>17</v>
      </c>
      <c r="J57" s="13" t="s">
        <v>17</v>
      </c>
      <c r="K57" s="13" t="s">
        <v>17</v>
      </c>
      <c r="L57" s="13" t="s">
        <v>17</v>
      </c>
      <c r="M57" s="13" t="s">
        <v>17</v>
      </c>
      <c r="N57" s="13" t="s">
        <v>17</v>
      </c>
      <c r="O57" s="13" t="s">
        <v>17</v>
      </c>
      <c r="P57" s="13" t="s">
        <v>17</v>
      </c>
      <c r="Q57" s="13" t="s">
        <v>17</v>
      </c>
      <c r="R57" s="13" t="s">
        <v>17</v>
      </c>
      <c r="S57" s="13" t="s">
        <v>17</v>
      </c>
      <c r="T57" s="13" t="s">
        <v>17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1</v>
      </c>
      <c r="AA57" s="13">
        <v>5</v>
      </c>
      <c r="AB57" s="13">
        <v>5</v>
      </c>
      <c r="AC57" s="13" t="s">
        <v>17</v>
      </c>
      <c r="AD57" s="13" t="s">
        <v>17</v>
      </c>
      <c r="AE57" s="13" t="s">
        <v>17</v>
      </c>
      <c r="AF57" s="13" t="s">
        <v>17</v>
      </c>
      <c r="AG57" s="13" t="s">
        <v>17</v>
      </c>
      <c r="AH57" s="13">
        <v>1</v>
      </c>
      <c r="AI57" s="13">
        <v>5</v>
      </c>
      <c r="AJ57" s="13">
        <v>5</v>
      </c>
      <c r="AK57" s="13" t="s">
        <v>17</v>
      </c>
      <c r="AL57" s="13">
        <v>1</v>
      </c>
      <c r="AM57" s="13">
        <v>5</v>
      </c>
      <c r="AN57" s="13">
        <v>5</v>
      </c>
      <c r="AO57" s="13" t="s">
        <v>17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38</v>
      </c>
      <c r="AY57" s="13">
        <v>217</v>
      </c>
      <c r="AZ57" s="13">
        <v>113</v>
      </c>
      <c r="BA57" s="13">
        <v>104</v>
      </c>
      <c r="BB57" s="13">
        <v>15</v>
      </c>
      <c r="BC57" s="13">
        <v>96</v>
      </c>
      <c r="BD57" s="13">
        <v>52</v>
      </c>
      <c r="BE57" s="13">
        <v>44</v>
      </c>
      <c r="BF57" s="13">
        <v>23</v>
      </c>
      <c r="BG57" s="13">
        <v>121</v>
      </c>
      <c r="BH57" s="13">
        <v>61</v>
      </c>
      <c r="BI57" s="13">
        <v>60</v>
      </c>
      <c r="BJ57" s="13">
        <v>23</v>
      </c>
      <c r="BK57" s="13">
        <v>121</v>
      </c>
      <c r="BL57" s="13">
        <v>61</v>
      </c>
      <c r="BM57" s="13">
        <v>60</v>
      </c>
      <c r="BN57" s="13" t="s">
        <v>17</v>
      </c>
      <c r="BO57" s="13" t="s">
        <v>17</v>
      </c>
      <c r="BP57" s="13" t="s">
        <v>17</v>
      </c>
      <c r="BQ57" s="13" t="s">
        <v>17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>
        <v>3</v>
      </c>
      <c r="BW57" s="13">
        <v>19</v>
      </c>
      <c r="BX57" s="13">
        <v>12</v>
      </c>
      <c r="BY57" s="13">
        <v>7</v>
      </c>
      <c r="BZ57" s="13" t="s">
        <v>17</v>
      </c>
      <c r="CA57" s="13" t="s">
        <v>17</v>
      </c>
      <c r="CB57" s="13" t="s">
        <v>17</v>
      </c>
      <c r="CC57" s="13" t="s">
        <v>17</v>
      </c>
      <c r="CD57" s="13">
        <v>3</v>
      </c>
      <c r="CE57" s="13">
        <v>19</v>
      </c>
      <c r="CF57" s="13">
        <v>12</v>
      </c>
      <c r="CG57" s="13">
        <v>7</v>
      </c>
      <c r="CH57" s="13">
        <v>2</v>
      </c>
      <c r="CI57" s="13">
        <v>6</v>
      </c>
      <c r="CJ57" s="13">
        <v>3</v>
      </c>
      <c r="CK57" s="13">
        <v>3</v>
      </c>
      <c r="CL57" s="13">
        <v>1</v>
      </c>
      <c r="CM57" s="13">
        <v>13</v>
      </c>
      <c r="CN57" s="13">
        <v>9</v>
      </c>
      <c r="CO57" s="13">
        <v>4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6</v>
      </c>
      <c r="CU57" s="13">
        <v>33</v>
      </c>
      <c r="CV57" s="13">
        <v>13</v>
      </c>
      <c r="CW57" s="13">
        <v>20</v>
      </c>
      <c r="CX57" s="13" t="s">
        <v>17</v>
      </c>
      <c r="CY57" s="13" t="s">
        <v>17</v>
      </c>
      <c r="CZ57" s="13" t="s">
        <v>17</v>
      </c>
      <c r="DA57" s="13" t="s">
        <v>17</v>
      </c>
      <c r="DB57" s="13">
        <v>6</v>
      </c>
      <c r="DC57" s="13">
        <v>33</v>
      </c>
      <c r="DD57" s="13">
        <v>13</v>
      </c>
      <c r="DE57" s="13">
        <v>20</v>
      </c>
      <c r="DF57" s="13">
        <v>6</v>
      </c>
      <c r="DG57" s="13">
        <v>33</v>
      </c>
      <c r="DH57" s="13">
        <v>13</v>
      </c>
      <c r="DI57" s="13">
        <v>20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5</v>
      </c>
      <c r="DS57" s="13">
        <v>18</v>
      </c>
      <c r="DT57" s="13">
        <v>11</v>
      </c>
      <c r="DU57" s="13">
        <v>7</v>
      </c>
      <c r="DV57" s="13">
        <v>3</v>
      </c>
      <c r="DW57" s="13">
        <v>8</v>
      </c>
      <c r="DX57" s="13">
        <v>4</v>
      </c>
      <c r="DY57" s="13">
        <v>4</v>
      </c>
      <c r="DZ57" s="13">
        <v>2</v>
      </c>
      <c r="EA57" s="13">
        <v>10</v>
      </c>
      <c r="EB57" s="13">
        <v>7</v>
      </c>
      <c r="EC57" s="13">
        <v>3</v>
      </c>
      <c r="ED57" s="13">
        <v>2</v>
      </c>
      <c r="EE57" s="13">
        <v>10</v>
      </c>
      <c r="EF57" s="13">
        <v>7</v>
      </c>
      <c r="EG57" s="13">
        <v>3</v>
      </c>
      <c r="EH57" s="13" t="s">
        <v>17</v>
      </c>
      <c r="EI57" s="13" t="s">
        <v>17</v>
      </c>
      <c r="EJ57" s="13" t="s">
        <v>17</v>
      </c>
      <c r="EK57" s="13" t="s">
        <v>17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>
        <v>2</v>
      </c>
      <c r="C58" s="13">
        <v>10</v>
      </c>
      <c r="D58" s="13">
        <v>6</v>
      </c>
      <c r="E58" s="13">
        <v>4</v>
      </c>
      <c r="F58" s="13">
        <v>1</v>
      </c>
      <c r="G58" s="13">
        <v>1</v>
      </c>
      <c r="H58" s="13">
        <v>1</v>
      </c>
      <c r="I58" s="13" t="s">
        <v>17</v>
      </c>
      <c r="J58" s="13">
        <v>1</v>
      </c>
      <c r="K58" s="13">
        <v>9</v>
      </c>
      <c r="L58" s="13">
        <v>5</v>
      </c>
      <c r="M58" s="13">
        <v>4</v>
      </c>
      <c r="N58" s="13">
        <v>1</v>
      </c>
      <c r="O58" s="13">
        <v>9</v>
      </c>
      <c r="P58" s="13">
        <v>5</v>
      </c>
      <c r="Q58" s="13">
        <v>4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 t="s">
        <v>17</v>
      </c>
      <c r="AA58" s="13" t="s">
        <v>17</v>
      </c>
      <c r="AB58" s="13" t="s">
        <v>17</v>
      </c>
      <c r="AC58" s="13" t="s">
        <v>17</v>
      </c>
      <c r="AD58" s="13" t="s">
        <v>17</v>
      </c>
      <c r="AE58" s="13" t="s">
        <v>17</v>
      </c>
      <c r="AF58" s="13" t="s">
        <v>17</v>
      </c>
      <c r="AG58" s="13" t="s">
        <v>17</v>
      </c>
      <c r="AH58" s="13" t="s">
        <v>17</v>
      </c>
      <c r="AI58" s="13" t="s">
        <v>17</v>
      </c>
      <c r="AJ58" s="13" t="s">
        <v>17</v>
      </c>
      <c r="AK58" s="13" t="s">
        <v>17</v>
      </c>
      <c r="AL58" s="13" t="s">
        <v>17</v>
      </c>
      <c r="AM58" s="13" t="s">
        <v>17</v>
      </c>
      <c r="AN58" s="13" t="s">
        <v>17</v>
      </c>
      <c r="AO58" s="13" t="s">
        <v>17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37</v>
      </c>
      <c r="AY58" s="13">
        <v>221</v>
      </c>
      <c r="AZ58" s="13">
        <v>105</v>
      </c>
      <c r="BA58" s="13">
        <v>116</v>
      </c>
      <c r="BB58" s="13">
        <v>14</v>
      </c>
      <c r="BC58" s="13">
        <v>65</v>
      </c>
      <c r="BD58" s="13">
        <v>26</v>
      </c>
      <c r="BE58" s="13">
        <v>39</v>
      </c>
      <c r="BF58" s="13">
        <v>23</v>
      </c>
      <c r="BG58" s="13">
        <v>156</v>
      </c>
      <c r="BH58" s="13">
        <v>79</v>
      </c>
      <c r="BI58" s="13">
        <v>77</v>
      </c>
      <c r="BJ58" s="13">
        <v>23</v>
      </c>
      <c r="BK58" s="13">
        <v>156</v>
      </c>
      <c r="BL58" s="13">
        <v>79</v>
      </c>
      <c r="BM58" s="13">
        <v>77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 t="s">
        <v>17</v>
      </c>
      <c r="BW58" s="13" t="s">
        <v>17</v>
      </c>
      <c r="BX58" s="13" t="s">
        <v>17</v>
      </c>
      <c r="BY58" s="13" t="s">
        <v>17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 t="s">
        <v>17</v>
      </c>
      <c r="CE58" s="13" t="s">
        <v>17</v>
      </c>
      <c r="CF58" s="13" t="s">
        <v>17</v>
      </c>
      <c r="CG58" s="13" t="s">
        <v>17</v>
      </c>
      <c r="CH58" s="13" t="s">
        <v>17</v>
      </c>
      <c r="CI58" s="13" t="s">
        <v>17</v>
      </c>
      <c r="CJ58" s="13" t="s">
        <v>17</v>
      </c>
      <c r="CK58" s="13" t="s">
        <v>17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4</v>
      </c>
      <c r="CU58" s="13">
        <v>39</v>
      </c>
      <c r="CV58" s="13">
        <v>19</v>
      </c>
      <c r="CW58" s="13">
        <v>20</v>
      </c>
      <c r="CX58" s="13">
        <v>1</v>
      </c>
      <c r="CY58" s="13">
        <v>2</v>
      </c>
      <c r="CZ58" s="13" t="s">
        <v>17</v>
      </c>
      <c r="DA58" s="13">
        <v>2</v>
      </c>
      <c r="DB58" s="13">
        <v>3</v>
      </c>
      <c r="DC58" s="13">
        <v>37</v>
      </c>
      <c r="DD58" s="13">
        <v>19</v>
      </c>
      <c r="DE58" s="13">
        <v>18</v>
      </c>
      <c r="DF58" s="13">
        <v>3</v>
      </c>
      <c r="DG58" s="13">
        <v>37</v>
      </c>
      <c r="DH58" s="13">
        <v>19</v>
      </c>
      <c r="DI58" s="13">
        <v>18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4</v>
      </c>
      <c r="DS58" s="13">
        <v>10</v>
      </c>
      <c r="DT58" s="13">
        <v>3</v>
      </c>
      <c r="DU58" s="13">
        <v>7</v>
      </c>
      <c r="DV58" s="13">
        <v>3</v>
      </c>
      <c r="DW58" s="13">
        <v>9</v>
      </c>
      <c r="DX58" s="13">
        <v>2</v>
      </c>
      <c r="DY58" s="13">
        <v>7</v>
      </c>
      <c r="DZ58" s="13">
        <v>1</v>
      </c>
      <c r="EA58" s="13">
        <v>1</v>
      </c>
      <c r="EB58" s="13">
        <v>1</v>
      </c>
      <c r="EC58" s="13" t="s">
        <v>17</v>
      </c>
      <c r="ED58" s="13">
        <v>1</v>
      </c>
      <c r="EE58" s="13">
        <v>1</v>
      </c>
      <c r="EF58" s="13">
        <v>1</v>
      </c>
      <c r="EG58" s="13" t="s">
        <v>17</v>
      </c>
      <c r="EH58" s="13" t="s">
        <v>17</v>
      </c>
      <c r="EI58" s="13" t="s">
        <v>17</v>
      </c>
      <c r="EJ58" s="13" t="s">
        <v>17</v>
      </c>
      <c r="EK58" s="13" t="s">
        <v>17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>
        <v>1</v>
      </c>
      <c r="C59" s="13">
        <v>18</v>
      </c>
      <c r="D59" s="13">
        <v>17</v>
      </c>
      <c r="E59" s="13">
        <v>1</v>
      </c>
      <c r="F59" s="13" t="s">
        <v>17</v>
      </c>
      <c r="G59" s="13" t="s">
        <v>17</v>
      </c>
      <c r="H59" s="13" t="s">
        <v>17</v>
      </c>
      <c r="I59" s="13" t="s">
        <v>17</v>
      </c>
      <c r="J59" s="13">
        <v>1</v>
      </c>
      <c r="K59" s="13">
        <v>18</v>
      </c>
      <c r="L59" s="13">
        <v>17</v>
      </c>
      <c r="M59" s="13">
        <v>1</v>
      </c>
      <c r="N59" s="13">
        <v>1</v>
      </c>
      <c r="O59" s="13">
        <v>18</v>
      </c>
      <c r="P59" s="13">
        <v>17</v>
      </c>
      <c r="Q59" s="13">
        <v>1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2</v>
      </c>
      <c r="AA59" s="13">
        <v>22</v>
      </c>
      <c r="AB59" s="13">
        <v>22</v>
      </c>
      <c r="AC59" s="13" t="s">
        <v>17</v>
      </c>
      <c r="AD59" s="13" t="s">
        <v>17</v>
      </c>
      <c r="AE59" s="13" t="s">
        <v>17</v>
      </c>
      <c r="AF59" s="13" t="s">
        <v>17</v>
      </c>
      <c r="AG59" s="13" t="s">
        <v>17</v>
      </c>
      <c r="AH59" s="13">
        <v>2</v>
      </c>
      <c r="AI59" s="13">
        <v>22</v>
      </c>
      <c r="AJ59" s="13">
        <v>22</v>
      </c>
      <c r="AK59" s="13" t="s">
        <v>17</v>
      </c>
      <c r="AL59" s="13">
        <v>2</v>
      </c>
      <c r="AM59" s="13">
        <v>22</v>
      </c>
      <c r="AN59" s="13">
        <v>22</v>
      </c>
      <c r="AO59" s="13" t="s">
        <v>17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30</v>
      </c>
      <c r="AY59" s="13">
        <v>229</v>
      </c>
      <c r="AZ59" s="13">
        <v>94</v>
      </c>
      <c r="BA59" s="13">
        <v>135</v>
      </c>
      <c r="BB59" s="13">
        <v>10</v>
      </c>
      <c r="BC59" s="13">
        <v>38</v>
      </c>
      <c r="BD59" s="13">
        <v>24</v>
      </c>
      <c r="BE59" s="13">
        <v>14</v>
      </c>
      <c r="BF59" s="13">
        <v>20</v>
      </c>
      <c r="BG59" s="13">
        <v>191</v>
      </c>
      <c r="BH59" s="13">
        <v>70</v>
      </c>
      <c r="BI59" s="13">
        <v>121</v>
      </c>
      <c r="BJ59" s="13">
        <v>20</v>
      </c>
      <c r="BK59" s="13">
        <v>191</v>
      </c>
      <c r="BL59" s="13">
        <v>70</v>
      </c>
      <c r="BM59" s="13">
        <v>121</v>
      </c>
      <c r="BN59" s="13" t="s">
        <v>17</v>
      </c>
      <c r="BO59" s="13" t="s">
        <v>17</v>
      </c>
      <c r="BP59" s="13" t="s">
        <v>17</v>
      </c>
      <c r="BQ59" s="13" t="s">
        <v>17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 t="s">
        <v>17</v>
      </c>
      <c r="BW59" s="13" t="s">
        <v>17</v>
      </c>
      <c r="BX59" s="13" t="s">
        <v>17</v>
      </c>
      <c r="BY59" s="13" t="s">
        <v>17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 t="s">
        <v>17</v>
      </c>
      <c r="CE59" s="13" t="s">
        <v>17</v>
      </c>
      <c r="CF59" s="13" t="s">
        <v>17</v>
      </c>
      <c r="CG59" s="13" t="s">
        <v>17</v>
      </c>
      <c r="CH59" s="13" t="s">
        <v>17</v>
      </c>
      <c r="CI59" s="13" t="s">
        <v>17</v>
      </c>
      <c r="CJ59" s="13" t="s">
        <v>17</v>
      </c>
      <c r="CK59" s="13" t="s">
        <v>17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5</v>
      </c>
      <c r="CU59" s="13">
        <v>11</v>
      </c>
      <c r="CV59" s="13">
        <v>7</v>
      </c>
      <c r="CW59" s="13">
        <v>4</v>
      </c>
      <c r="CX59" s="13">
        <v>3</v>
      </c>
      <c r="CY59" s="13">
        <v>4</v>
      </c>
      <c r="CZ59" s="13">
        <v>2</v>
      </c>
      <c r="DA59" s="13">
        <v>2</v>
      </c>
      <c r="DB59" s="13">
        <v>2</v>
      </c>
      <c r="DC59" s="13">
        <v>7</v>
      </c>
      <c r="DD59" s="13">
        <v>5</v>
      </c>
      <c r="DE59" s="13">
        <v>2</v>
      </c>
      <c r="DF59" s="13">
        <v>2</v>
      </c>
      <c r="DG59" s="13">
        <v>7</v>
      </c>
      <c r="DH59" s="13">
        <v>5</v>
      </c>
      <c r="DI59" s="13">
        <v>2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3</v>
      </c>
      <c r="DS59" s="13">
        <v>5</v>
      </c>
      <c r="DT59" s="13">
        <v>5</v>
      </c>
      <c r="DU59" s="13" t="s">
        <v>17</v>
      </c>
      <c r="DV59" s="13">
        <v>3</v>
      </c>
      <c r="DW59" s="13">
        <v>5</v>
      </c>
      <c r="DX59" s="13">
        <v>5</v>
      </c>
      <c r="DY59" s="13" t="s">
        <v>17</v>
      </c>
      <c r="DZ59" s="13" t="s">
        <v>17</v>
      </c>
      <c r="EA59" s="13" t="s">
        <v>17</v>
      </c>
      <c r="EB59" s="13" t="s">
        <v>17</v>
      </c>
      <c r="EC59" s="13" t="s">
        <v>17</v>
      </c>
      <c r="ED59" s="13" t="s">
        <v>17</v>
      </c>
      <c r="EE59" s="13" t="s">
        <v>17</v>
      </c>
      <c r="EF59" s="13" t="s">
        <v>17</v>
      </c>
      <c r="EG59" s="13" t="s">
        <v>17</v>
      </c>
      <c r="EH59" s="13" t="s">
        <v>17</v>
      </c>
      <c r="EI59" s="13" t="s">
        <v>17</v>
      </c>
      <c r="EJ59" s="13" t="s">
        <v>17</v>
      </c>
      <c r="EK59" s="13" t="s">
        <v>17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 t="s">
        <v>17</v>
      </c>
      <c r="C60" s="13" t="s">
        <v>17</v>
      </c>
      <c r="D60" s="13" t="s">
        <v>17</v>
      </c>
      <c r="E60" s="13" t="s">
        <v>17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 t="s">
        <v>17</v>
      </c>
      <c r="K60" s="13" t="s">
        <v>17</v>
      </c>
      <c r="L60" s="13" t="s">
        <v>17</v>
      </c>
      <c r="M60" s="13" t="s">
        <v>17</v>
      </c>
      <c r="N60" s="13" t="s">
        <v>17</v>
      </c>
      <c r="O60" s="13" t="s">
        <v>17</v>
      </c>
      <c r="P60" s="13" t="s">
        <v>17</v>
      </c>
      <c r="Q60" s="13" t="s">
        <v>17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5</v>
      </c>
      <c r="AY60" s="13">
        <v>18</v>
      </c>
      <c r="AZ60" s="13">
        <v>7</v>
      </c>
      <c r="BA60" s="13">
        <v>11</v>
      </c>
      <c r="BB60" s="13">
        <v>2</v>
      </c>
      <c r="BC60" s="13">
        <v>11</v>
      </c>
      <c r="BD60" s="13">
        <v>3</v>
      </c>
      <c r="BE60" s="13">
        <v>8</v>
      </c>
      <c r="BF60" s="13">
        <v>3</v>
      </c>
      <c r="BG60" s="13">
        <v>7</v>
      </c>
      <c r="BH60" s="13">
        <v>4</v>
      </c>
      <c r="BI60" s="13">
        <v>3</v>
      </c>
      <c r="BJ60" s="13">
        <v>3</v>
      </c>
      <c r="BK60" s="13">
        <v>7</v>
      </c>
      <c r="BL60" s="13">
        <v>4</v>
      </c>
      <c r="BM60" s="13">
        <v>3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 t="s">
        <v>17</v>
      </c>
      <c r="CU60" s="13" t="s">
        <v>17</v>
      </c>
      <c r="CV60" s="13" t="s">
        <v>17</v>
      </c>
      <c r="CW60" s="13" t="s">
        <v>17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 t="s">
        <v>17</v>
      </c>
      <c r="DC60" s="13" t="s">
        <v>17</v>
      </c>
      <c r="DD60" s="13" t="s">
        <v>17</v>
      </c>
      <c r="DE60" s="13" t="s">
        <v>17</v>
      </c>
      <c r="DF60" s="13" t="s">
        <v>17</v>
      </c>
      <c r="DG60" s="13" t="s">
        <v>17</v>
      </c>
      <c r="DH60" s="13" t="s">
        <v>17</v>
      </c>
      <c r="DI60" s="13" t="s">
        <v>17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 t="s">
        <v>17</v>
      </c>
      <c r="C61" s="14" t="s">
        <v>17</v>
      </c>
      <c r="D61" s="14" t="s">
        <v>17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 t="s">
        <v>17</v>
      </c>
      <c r="AA61" s="14" t="s">
        <v>17</v>
      </c>
      <c r="AB61" s="14" t="s">
        <v>17</v>
      </c>
      <c r="AC61" s="14" t="s">
        <v>17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 t="s">
        <v>17</v>
      </c>
      <c r="AI61" s="14" t="s">
        <v>17</v>
      </c>
      <c r="AJ61" s="14" t="s">
        <v>17</v>
      </c>
      <c r="AK61" s="14" t="s">
        <v>17</v>
      </c>
      <c r="AL61" s="14" t="s">
        <v>17</v>
      </c>
      <c r="AM61" s="14" t="s">
        <v>17</v>
      </c>
      <c r="AN61" s="14" t="s">
        <v>17</v>
      </c>
      <c r="AO61" s="14" t="s">
        <v>17</v>
      </c>
      <c r="AP61" s="14" t="s">
        <v>17</v>
      </c>
      <c r="AQ61" s="14" t="s">
        <v>17</v>
      </c>
      <c r="AR61" s="14" t="s">
        <v>17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14</v>
      </c>
      <c r="AY61" s="14">
        <v>111</v>
      </c>
      <c r="AZ61" s="14">
        <v>57</v>
      </c>
      <c r="BA61" s="14">
        <v>42</v>
      </c>
      <c r="BB61" s="14" t="s">
        <v>17</v>
      </c>
      <c r="BC61" s="14" t="s">
        <v>17</v>
      </c>
      <c r="BD61" s="14" t="s">
        <v>17</v>
      </c>
      <c r="BE61" s="14" t="s">
        <v>17</v>
      </c>
      <c r="BF61" s="14">
        <v>14</v>
      </c>
      <c r="BG61" s="14">
        <v>111</v>
      </c>
      <c r="BH61" s="14">
        <v>57</v>
      </c>
      <c r="BI61" s="14">
        <v>42</v>
      </c>
      <c r="BJ61" s="14">
        <v>14</v>
      </c>
      <c r="BK61" s="14">
        <v>111</v>
      </c>
      <c r="BL61" s="14">
        <v>57</v>
      </c>
      <c r="BM61" s="14">
        <v>42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 t="s">
        <v>17</v>
      </c>
      <c r="BW61" s="14" t="s">
        <v>17</v>
      </c>
      <c r="BX61" s="14" t="s">
        <v>17</v>
      </c>
      <c r="BY61" s="14" t="s">
        <v>17</v>
      </c>
      <c r="BZ61" s="14" t="s">
        <v>17</v>
      </c>
      <c r="CA61" s="14" t="s">
        <v>17</v>
      </c>
      <c r="CB61" s="14" t="s">
        <v>17</v>
      </c>
      <c r="CC61" s="14" t="s">
        <v>17</v>
      </c>
      <c r="CD61" s="14" t="s">
        <v>17</v>
      </c>
      <c r="CE61" s="14" t="s">
        <v>17</v>
      </c>
      <c r="CF61" s="14" t="s">
        <v>17</v>
      </c>
      <c r="CG61" s="14" t="s">
        <v>17</v>
      </c>
      <c r="CH61" s="14" t="s">
        <v>17</v>
      </c>
      <c r="CI61" s="14" t="s">
        <v>17</v>
      </c>
      <c r="CJ61" s="14" t="s">
        <v>17</v>
      </c>
      <c r="CK61" s="14" t="s">
        <v>17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2</v>
      </c>
      <c r="CU61" s="14">
        <v>9</v>
      </c>
      <c r="CV61" s="14">
        <v>8</v>
      </c>
      <c r="CW61" s="14">
        <v>1</v>
      </c>
      <c r="CX61" s="14" t="s">
        <v>17</v>
      </c>
      <c r="CY61" s="14" t="s">
        <v>17</v>
      </c>
      <c r="CZ61" s="14" t="s">
        <v>17</v>
      </c>
      <c r="DA61" s="14" t="s">
        <v>17</v>
      </c>
      <c r="DB61" s="14">
        <v>2</v>
      </c>
      <c r="DC61" s="14">
        <v>9</v>
      </c>
      <c r="DD61" s="14">
        <v>8</v>
      </c>
      <c r="DE61" s="14">
        <v>1</v>
      </c>
      <c r="DF61" s="14">
        <v>2</v>
      </c>
      <c r="DG61" s="14">
        <v>9</v>
      </c>
      <c r="DH61" s="14">
        <v>8</v>
      </c>
      <c r="DI61" s="14">
        <v>1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 t="s">
        <v>17</v>
      </c>
      <c r="DS61" s="14" t="s">
        <v>17</v>
      </c>
      <c r="DT61" s="14" t="s">
        <v>17</v>
      </c>
      <c r="DU61" s="14" t="s">
        <v>17</v>
      </c>
      <c r="DV61" s="14" t="s">
        <v>17</v>
      </c>
      <c r="DW61" s="14" t="s">
        <v>17</v>
      </c>
      <c r="DX61" s="14" t="s">
        <v>17</v>
      </c>
      <c r="DY61" s="14" t="s">
        <v>17</v>
      </c>
      <c r="DZ61" s="14" t="s">
        <v>17</v>
      </c>
      <c r="EA61" s="14" t="s">
        <v>17</v>
      </c>
      <c r="EB61" s="14" t="s">
        <v>17</v>
      </c>
      <c r="EC61" s="14" t="s">
        <v>17</v>
      </c>
      <c r="ED61" s="14" t="s">
        <v>17</v>
      </c>
      <c r="EE61" s="14" t="s">
        <v>17</v>
      </c>
      <c r="EF61" s="14" t="s">
        <v>17</v>
      </c>
      <c r="EG61" s="14" t="s">
        <v>17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869</v>
      </c>
      <c r="C70" s="15">
        <v>3853</v>
      </c>
      <c r="D70" s="15">
        <v>1457</v>
      </c>
      <c r="E70" s="15">
        <v>2337</v>
      </c>
      <c r="F70" s="15">
        <v>723</v>
      </c>
      <c r="G70" s="15">
        <v>1912</v>
      </c>
      <c r="H70" s="15">
        <v>617</v>
      </c>
      <c r="I70" s="15">
        <v>1295</v>
      </c>
      <c r="J70" s="15">
        <v>146</v>
      </c>
      <c r="K70" s="15">
        <v>1941</v>
      </c>
      <c r="L70" s="15">
        <v>840</v>
      </c>
      <c r="M70" s="15">
        <v>1042</v>
      </c>
      <c r="N70" s="15">
        <v>144</v>
      </c>
      <c r="O70" s="15">
        <v>1932</v>
      </c>
      <c r="P70" s="15">
        <v>836</v>
      </c>
      <c r="Q70" s="15">
        <v>1037</v>
      </c>
      <c r="R70" s="15">
        <v>2</v>
      </c>
      <c r="S70" s="15">
        <v>9</v>
      </c>
      <c r="T70" s="15">
        <v>4</v>
      </c>
      <c r="U70" s="15">
        <v>5</v>
      </c>
      <c r="V70" s="15" t="s">
        <v>17</v>
      </c>
      <c r="W70" s="15" t="s">
        <v>17</v>
      </c>
      <c r="X70" s="15" t="s">
        <v>17</v>
      </c>
      <c r="Y70" s="15" t="s">
        <v>17</v>
      </c>
      <c r="Z70" s="15">
        <v>405</v>
      </c>
      <c r="AA70" s="15">
        <v>1400</v>
      </c>
      <c r="AB70" s="15">
        <v>637</v>
      </c>
      <c r="AC70" s="15">
        <v>763</v>
      </c>
      <c r="AD70" s="15">
        <v>317</v>
      </c>
      <c r="AE70" s="15">
        <v>598</v>
      </c>
      <c r="AF70" s="15">
        <v>235</v>
      </c>
      <c r="AG70" s="15">
        <v>363</v>
      </c>
      <c r="AH70" s="15">
        <v>87</v>
      </c>
      <c r="AI70" s="15">
        <v>800</v>
      </c>
      <c r="AJ70" s="15">
        <v>401</v>
      </c>
      <c r="AK70" s="15">
        <v>399</v>
      </c>
      <c r="AL70" s="15">
        <v>82</v>
      </c>
      <c r="AM70" s="15">
        <v>781</v>
      </c>
      <c r="AN70" s="15">
        <v>389</v>
      </c>
      <c r="AO70" s="15">
        <v>392</v>
      </c>
      <c r="AP70" s="15">
        <v>5</v>
      </c>
      <c r="AQ70" s="15">
        <v>19</v>
      </c>
      <c r="AR70" s="15">
        <v>12</v>
      </c>
      <c r="AS70" s="15">
        <v>7</v>
      </c>
      <c r="AT70" s="15">
        <v>1</v>
      </c>
      <c r="AU70" s="15">
        <v>2</v>
      </c>
      <c r="AV70" s="15">
        <v>1</v>
      </c>
      <c r="AW70" s="15">
        <v>1</v>
      </c>
      <c r="AX70" s="15">
        <v>104</v>
      </c>
      <c r="AY70" s="15">
        <v>1297</v>
      </c>
      <c r="AZ70" s="15">
        <v>670</v>
      </c>
      <c r="BA70" s="15">
        <v>627</v>
      </c>
      <c r="BB70" s="15">
        <v>61</v>
      </c>
      <c r="BC70" s="15">
        <v>148</v>
      </c>
      <c r="BD70" s="15">
        <v>41</v>
      </c>
      <c r="BE70" s="15">
        <v>107</v>
      </c>
      <c r="BF70" s="15">
        <v>43</v>
      </c>
      <c r="BG70" s="15">
        <v>1149</v>
      </c>
      <c r="BH70" s="15">
        <v>629</v>
      </c>
      <c r="BI70" s="15">
        <v>520</v>
      </c>
      <c r="BJ70" s="15">
        <v>21</v>
      </c>
      <c r="BK70" s="15">
        <v>239</v>
      </c>
      <c r="BL70" s="15">
        <v>126</v>
      </c>
      <c r="BM70" s="15">
        <v>113</v>
      </c>
      <c r="BN70" s="15">
        <v>22</v>
      </c>
      <c r="BO70" s="15">
        <v>910</v>
      </c>
      <c r="BP70" s="15">
        <v>503</v>
      </c>
      <c r="BQ70" s="15">
        <v>407</v>
      </c>
      <c r="BR70" s="15" t="s">
        <v>17</v>
      </c>
      <c r="BS70" s="15" t="s">
        <v>17</v>
      </c>
      <c r="BT70" s="15" t="s">
        <v>17</v>
      </c>
      <c r="BU70" s="15" t="s">
        <v>17</v>
      </c>
      <c r="BV70" s="15">
        <v>425</v>
      </c>
      <c r="BW70" s="15">
        <v>6752</v>
      </c>
      <c r="BX70" s="15">
        <v>1785</v>
      </c>
      <c r="BY70" s="15">
        <v>4967</v>
      </c>
      <c r="BZ70" s="15">
        <v>208</v>
      </c>
      <c r="CA70" s="15">
        <v>1393</v>
      </c>
      <c r="CB70" s="15">
        <v>484</v>
      </c>
      <c r="CC70" s="15">
        <v>909</v>
      </c>
      <c r="CD70" s="15">
        <v>217</v>
      </c>
      <c r="CE70" s="15">
        <v>5359</v>
      </c>
      <c r="CF70" s="15">
        <v>1301</v>
      </c>
      <c r="CG70" s="15">
        <v>4058</v>
      </c>
      <c r="CH70" s="15">
        <v>72</v>
      </c>
      <c r="CI70" s="15">
        <v>1320</v>
      </c>
      <c r="CJ70" s="15">
        <v>252</v>
      </c>
      <c r="CK70" s="15">
        <v>1068</v>
      </c>
      <c r="CL70" s="15">
        <v>145</v>
      </c>
      <c r="CM70" s="15">
        <v>4039</v>
      </c>
      <c r="CN70" s="15">
        <v>1049</v>
      </c>
      <c r="CO70" s="15">
        <v>2990</v>
      </c>
      <c r="CP70" s="15" t="s">
        <v>17</v>
      </c>
      <c r="CQ70" s="15" t="s">
        <v>17</v>
      </c>
      <c r="CR70" s="15" t="s">
        <v>17</v>
      </c>
      <c r="CS70" s="15" t="s">
        <v>17</v>
      </c>
      <c r="CT70" s="15">
        <v>22</v>
      </c>
      <c r="CU70" s="15">
        <v>150</v>
      </c>
      <c r="CV70" s="15">
        <v>85</v>
      </c>
      <c r="CW70" s="15">
        <v>65</v>
      </c>
      <c r="CX70" s="15" t="s">
        <v>17</v>
      </c>
      <c r="CY70" s="15" t="s">
        <v>17</v>
      </c>
      <c r="CZ70" s="15" t="s">
        <v>17</v>
      </c>
      <c r="DA70" s="15" t="s">
        <v>17</v>
      </c>
      <c r="DB70" s="15">
        <v>22</v>
      </c>
      <c r="DC70" s="15">
        <v>150</v>
      </c>
      <c r="DD70" s="15">
        <v>85</v>
      </c>
      <c r="DE70" s="15">
        <v>65</v>
      </c>
      <c r="DF70" s="15">
        <v>19</v>
      </c>
      <c r="DG70" s="15">
        <v>141</v>
      </c>
      <c r="DH70" s="15">
        <v>78</v>
      </c>
      <c r="DI70" s="15">
        <v>63</v>
      </c>
      <c r="DJ70" s="15">
        <v>3</v>
      </c>
      <c r="DK70" s="15">
        <v>9</v>
      </c>
      <c r="DL70" s="15">
        <v>7</v>
      </c>
      <c r="DM70" s="15">
        <v>2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354</v>
      </c>
      <c r="DS70" s="15">
        <v>2622</v>
      </c>
      <c r="DT70" s="15">
        <v>1659</v>
      </c>
      <c r="DU70" s="15">
        <v>963</v>
      </c>
      <c r="DV70" s="15">
        <v>66</v>
      </c>
      <c r="DW70" s="15">
        <v>159</v>
      </c>
      <c r="DX70" s="15">
        <v>105</v>
      </c>
      <c r="DY70" s="15">
        <v>54</v>
      </c>
      <c r="DZ70" s="15">
        <v>274</v>
      </c>
      <c r="EA70" s="15">
        <v>2426</v>
      </c>
      <c r="EB70" s="15">
        <v>1538</v>
      </c>
      <c r="EC70" s="15">
        <v>888</v>
      </c>
      <c r="ED70" s="15">
        <v>116</v>
      </c>
      <c r="EE70" s="15">
        <v>1906</v>
      </c>
      <c r="EF70" s="15">
        <v>1239</v>
      </c>
      <c r="EG70" s="15">
        <v>667</v>
      </c>
      <c r="EH70" s="15">
        <v>158</v>
      </c>
      <c r="EI70" s="15">
        <v>520</v>
      </c>
      <c r="EJ70" s="15">
        <v>299</v>
      </c>
      <c r="EK70" s="15">
        <v>221</v>
      </c>
      <c r="EL70" s="15">
        <v>14</v>
      </c>
      <c r="EM70" s="15">
        <v>37</v>
      </c>
      <c r="EN70" s="15">
        <v>16</v>
      </c>
      <c r="EO70" s="13">
        <v>21</v>
      </c>
    </row>
    <row r="71" spans="1:145" ht="15" customHeight="1">
      <c r="A71" s="9" t="s">
        <v>18</v>
      </c>
      <c r="B71" s="8">
        <v>229</v>
      </c>
      <c r="C71" s="13">
        <v>988</v>
      </c>
      <c r="D71" s="13">
        <v>454</v>
      </c>
      <c r="E71" s="13">
        <v>534</v>
      </c>
      <c r="F71" s="13">
        <v>204</v>
      </c>
      <c r="G71" s="13">
        <v>518</v>
      </c>
      <c r="H71" s="13">
        <v>177</v>
      </c>
      <c r="I71" s="13">
        <v>341</v>
      </c>
      <c r="J71" s="13">
        <v>25</v>
      </c>
      <c r="K71" s="13">
        <v>470</v>
      </c>
      <c r="L71" s="13">
        <v>277</v>
      </c>
      <c r="M71" s="13">
        <v>193</v>
      </c>
      <c r="N71" s="13">
        <v>24</v>
      </c>
      <c r="O71" s="13">
        <v>468</v>
      </c>
      <c r="P71" s="13">
        <v>276</v>
      </c>
      <c r="Q71" s="13">
        <v>192</v>
      </c>
      <c r="R71" s="13">
        <v>1</v>
      </c>
      <c r="S71" s="13">
        <v>2</v>
      </c>
      <c r="T71" s="13">
        <v>1</v>
      </c>
      <c r="U71" s="13">
        <v>1</v>
      </c>
      <c r="V71" s="13" t="s">
        <v>17</v>
      </c>
      <c r="W71" s="13" t="s">
        <v>17</v>
      </c>
      <c r="X71" s="13" t="s">
        <v>17</v>
      </c>
      <c r="Y71" s="13" t="s">
        <v>17</v>
      </c>
      <c r="Z71" s="13">
        <v>187</v>
      </c>
      <c r="AA71" s="13">
        <v>483</v>
      </c>
      <c r="AB71" s="13">
        <v>204</v>
      </c>
      <c r="AC71" s="13">
        <v>279</v>
      </c>
      <c r="AD71" s="13">
        <v>167</v>
      </c>
      <c r="AE71" s="13">
        <v>345</v>
      </c>
      <c r="AF71" s="13">
        <v>143</v>
      </c>
      <c r="AG71" s="13">
        <v>202</v>
      </c>
      <c r="AH71" s="13">
        <v>20</v>
      </c>
      <c r="AI71" s="13">
        <v>138</v>
      </c>
      <c r="AJ71" s="13">
        <v>61</v>
      </c>
      <c r="AK71" s="13">
        <v>77</v>
      </c>
      <c r="AL71" s="13">
        <v>19</v>
      </c>
      <c r="AM71" s="13">
        <v>137</v>
      </c>
      <c r="AN71" s="13">
        <v>61</v>
      </c>
      <c r="AO71" s="13">
        <v>76</v>
      </c>
      <c r="AP71" s="13">
        <v>1</v>
      </c>
      <c r="AQ71" s="13">
        <v>1</v>
      </c>
      <c r="AR71" s="13" t="s">
        <v>17</v>
      </c>
      <c r="AS71" s="13">
        <v>1</v>
      </c>
      <c r="AT71" s="13" t="s">
        <v>17</v>
      </c>
      <c r="AU71" s="13" t="s">
        <v>17</v>
      </c>
      <c r="AV71" s="13" t="s">
        <v>17</v>
      </c>
      <c r="AW71" s="13" t="s">
        <v>17</v>
      </c>
      <c r="AX71" s="13">
        <v>39</v>
      </c>
      <c r="AY71" s="13">
        <v>665</v>
      </c>
      <c r="AZ71" s="13">
        <v>386</v>
      </c>
      <c r="BA71" s="13">
        <v>279</v>
      </c>
      <c r="BB71" s="13">
        <v>19</v>
      </c>
      <c r="BC71" s="13">
        <v>35</v>
      </c>
      <c r="BD71" s="13">
        <v>12</v>
      </c>
      <c r="BE71" s="13">
        <v>23</v>
      </c>
      <c r="BF71" s="13">
        <v>20</v>
      </c>
      <c r="BG71" s="13">
        <v>630</v>
      </c>
      <c r="BH71" s="13">
        <v>374</v>
      </c>
      <c r="BI71" s="13">
        <v>256</v>
      </c>
      <c r="BJ71" s="13">
        <v>4</v>
      </c>
      <c r="BK71" s="13">
        <v>67</v>
      </c>
      <c r="BL71" s="13">
        <v>42</v>
      </c>
      <c r="BM71" s="13">
        <v>25</v>
      </c>
      <c r="BN71" s="13">
        <v>16</v>
      </c>
      <c r="BO71" s="13">
        <v>563</v>
      </c>
      <c r="BP71" s="13">
        <v>332</v>
      </c>
      <c r="BQ71" s="13">
        <v>231</v>
      </c>
      <c r="BR71" s="13" t="s">
        <v>17</v>
      </c>
      <c r="BS71" s="13" t="s">
        <v>17</v>
      </c>
      <c r="BT71" s="13" t="s">
        <v>17</v>
      </c>
      <c r="BU71" s="13" t="s">
        <v>17</v>
      </c>
      <c r="BV71" s="13">
        <v>101</v>
      </c>
      <c r="BW71" s="13">
        <v>1515</v>
      </c>
      <c r="BX71" s="13">
        <v>366</v>
      </c>
      <c r="BY71" s="13">
        <v>1149</v>
      </c>
      <c r="BZ71" s="13">
        <v>60</v>
      </c>
      <c r="CA71" s="13">
        <v>380</v>
      </c>
      <c r="CB71" s="13">
        <v>85</v>
      </c>
      <c r="CC71" s="13">
        <v>295</v>
      </c>
      <c r="CD71" s="13">
        <v>41</v>
      </c>
      <c r="CE71" s="13">
        <v>1135</v>
      </c>
      <c r="CF71" s="13">
        <v>281</v>
      </c>
      <c r="CG71" s="13">
        <v>854</v>
      </c>
      <c r="CH71" s="13">
        <v>3</v>
      </c>
      <c r="CI71" s="13">
        <v>15</v>
      </c>
      <c r="CJ71" s="13">
        <v>6</v>
      </c>
      <c r="CK71" s="13">
        <v>9</v>
      </c>
      <c r="CL71" s="13">
        <v>38</v>
      </c>
      <c r="CM71" s="13">
        <v>1120</v>
      </c>
      <c r="CN71" s="13">
        <v>275</v>
      </c>
      <c r="CO71" s="13">
        <v>845</v>
      </c>
      <c r="CP71" s="13" t="s">
        <v>17</v>
      </c>
      <c r="CQ71" s="13" t="s">
        <v>17</v>
      </c>
      <c r="CR71" s="13" t="s">
        <v>17</v>
      </c>
      <c r="CS71" s="13" t="s">
        <v>17</v>
      </c>
      <c r="CT71" s="13">
        <v>2</v>
      </c>
      <c r="CU71" s="13">
        <v>2</v>
      </c>
      <c r="CV71" s="13">
        <v>1</v>
      </c>
      <c r="CW71" s="13">
        <v>1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2</v>
      </c>
      <c r="DC71" s="13">
        <v>2</v>
      </c>
      <c r="DD71" s="13">
        <v>1</v>
      </c>
      <c r="DE71" s="13">
        <v>1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2</v>
      </c>
      <c r="DK71" s="13">
        <v>2</v>
      </c>
      <c r="DL71" s="13">
        <v>1</v>
      </c>
      <c r="DM71" s="13">
        <v>1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211</v>
      </c>
      <c r="DS71" s="13">
        <v>746</v>
      </c>
      <c r="DT71" s="13">
        <v>509</v>
      </c>
      <c r="DU71" s="13">
        <v>237</v>
      </c>
      <c r="DV71" s="13">
        <v>39</v>
      </c>
      <c r="DW71" s="13">
        <v>96</v>
      </c>
      <c r="DX71" s="13">
        <v>63</v>
      </c>
      <c r="DY71" s="13">
        <v>33</v>
      </c>
      <c r="DZ71" s="13">
        <v>165</v>
      </c>
      <c r="EA71" s="13">
        <v>630</v>
      </c>
      <c r="EB71" s="13">
        <v>435</v>
      </c>
      <c r="EC71" s="13">
        <v>195</v>
      </c>
      <c r="ED71" s="13">
        <v>34</v>
      </c>
      <c r="EE71" s="13">
        <v>308</v>
      </c>
      <c r="EF71" s="13">
        <v>239</v>
      </c>
      <c r="EG71" s="13">
        <v>69</v>
      </c>
      <c r="EH71" s="13">
        <v>131</v>
      </c>
      <c r="EI71" s="13">
        <v>322</v>
      </c>
      <c r="EJ71" s="13">
        <v>196</v>
      </c>
      <c r="EK71" s="13">
        <v>126</v>
      </c>
      <c r="EL71" s="13">
        <v>7</v>
      </c>
      <c r="EM71" s="13">
        <v>20</v>
      </c>
      <c r="EN71" s="13">
        <v>11</v>
      </c>
      <c r="EO71" s="13">
        <v>9</v>
      </c>
    </row>
    <row r="72" spans="1:145" ht="15" customHeight="1">
      <c r="A72" s="9" t="s">
        <v>19</v>
      </c>
      <c r="B72" s="8">
        <v>96</v>
      </c>
      <c r="C72" s="13">
        <v>331</v>
      </c>
      <c r="D72" s="13">
        <v>107</v>
      </c>
      <c r="E72" s="13">
        <v>224</v>
      </c>
      <c r="F72" s="13">
        <v>85</v>
      </c>
      <c r="G72" s="13">
        <v>210</v>
      </c>
      <c r="H72" s="13">
        <v>64</v>
      </c>
      <c r="I72" s="13">
        <v>146</v>
      </c>
      <c r="J72" s="13">
        <v>11</v>
      </c>
      <c r="K72" s="13">
        <v>121</v>
      </c>
      <c r="L72" s="13">
        <v>43</v>
      </c>
      <c r="M72" s="13">
        <v>78</v>
      </c>
      <c r="N72" s="13">
        <v>10</v>
      </c>
      <c r="O72" s="13">
        <v>114</v>
      </c>
      <c r="P72" s="13">
        <v>40</v>
      </c>
      <c r="Q72" s="13">
        <v>74</v>
      </c>
      <c r="R72" s="13">
        <v>1</v>
      </c>
      <c r="S72" s="13">
        <v>7</v>
      </c>
      <c r="T72" s="13">
        <v>3</v>
      </c>
      <c r="U72" s="13">
        <v>4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41</v>
      </c>
      <c r="AA72" s="13">
        <v>164</v>
      </c>
      <c r="AB72" s="13">
        <v>76</v>
      </c>
      <c r="AC72" s="13">
        <v>88</v>
      </c>
      <c r="AD72" s="13">
        <v>31</v>
      </c>
      <c r="AE72" s="13">
        <v>50</v>
      </c>
      <c r="AF72" s="13">
        <v>13</v>
      </c>
      <c r="AG72" s="13">
        <v>37</v>
      </c>
      <c r="AH72" s="13">
        <v>10</v>
      </c>
      <c r="AI72" s="13">
        <v>114</v>
      </c>
      <c r="AJ72" s="13">
        <v>63</v>
      </c>
      <c r="AK72" s="13">
        <v>51</v>
      </c>
      <c r="AL72" s="13">
        <v>10</v>
      </c>
      <c r="AM72" s="13">
        <v>114</v>
      </c>
      <c r="AN72" s="13">
        <v>63</v>
      </c>
      <c r="AO72" s="13">
        <v>51</v>
      </c>
      <c r="AP72" s="13" t="s">
        <v>17</v>
      </c>
      <c r="AQ72" s="13" t="s">
        <v>17</v>
      </c>
      <c r="AR72" s="13" t="s">
        <v>17</v>
      </c>
      <c r="AS72" s="13" t="s">
        <v>17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12</v>
      </c>
      <c r="AY72" s="13">
        <v>87</v>
      </c>
      <c r="AZ72" s="13">
        <v>22</v>
      </c>
      <c r="BA72" s="13">
        <v>65</v>
      </c>
      <c r="BB72" s="13">
        <v>8</v>
      </c>
      <c r="BC72" s="13">
        <v>34</v>
      </c>
      <c r="BD72" s="13">
        <v>7</v>
      </c>
      <c r="BE72" s="13">
        <v>27</v>
      </c>
      <c r="BF72" s="13">
        <v>4</v>
      </c>
      <c r="BG72" s="13">
        <v>53</v>
      </c>
      <c r="BH72" s="13">
        <v>15</v>
      </c>
      <c r="BI72" s="13">
        <v>38</v>
      </c>
      <c r="BJ72" s="13">
        <v>4</v>
      </c>
      <c r="BK72" s="13">
        <v>53</v>
      </c>
      <c r="BL72" s="13">
        <v>15</v>
      </c>
      <c r="BM72" s="13">
        <v>38</v>
      </c>
      <c r="BN72" s="13" t="s">
        <v>17</v>
      </c>
      <c r="BO72" s="13" t="s">
        <v>17</v>
      </c>
      <c r="BP72" s="13" t="s">
        <v>17</v>
      </c>
      <c r="BQ72" s="13" t="s">
        <v>17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66</v>
      </c>
      <c r="BW72" s="13">
        <v>1069</v>
      </c>
      <c r="BX72" s="13">
        <v>370</v>
      </c>
      <c r="BY72" s="13">
        <v>699</v>
      </c>
      <c r="BZ72" s="13">
        <v>45</v>
      </c>
      <c r="CA72" s="13">
        <v>467</v>
      </c>
      <c r="CB72" s="13">
        <v>243</v>
      </c>
      <c r="CC72" s="13">
        <v>224</v>
      </c>
      <c r="CD72" s="13">
        <v>21</v>
      </c>
      <c r="CE72" s="13">
        <v>602</v>
      </c>
      <c r="CF72" s="13">
        <v>127</v>
      </c>
      <c r="CG72" s="13">
        <v>475</v>
      </c>
      <c r="CH72" s="13" t="s">
        <v>17</v>
      </c>
      <c r="CI72" s="13" t="s">
        <v>17</v>
      </c>
      <c r="CJ72" s="13" t="s">
        <v>17</v>
      </c>
      <c r="CK72" s="13" t="s">
        <v>17</v>
      </c>
      <c r="CL72" s="13">
        <v>21</v>
      </c>
      <c r="CM72" s="13">
        <v>602</v>
      </c>
      <c r="CN72" s="13">
        <v>127</v>
      </c>
      <c r="CO72" s="13">
        <v>475</v>
      </c>
      <c r="CP72" s="13" t="s">
        <v>17</v>
      </c>
      <c r="CQ72" s="13" t="s">
        <v>17</v>
      </c>
      <c r="CR72" s="13" t="s">
        <v>17</v>
      </c>
      <c r="CS72" s="13" t="s">
        <v>17</v>
      </c>
      <c r="CT72" s="13" t="s">
        <v>17</v>
      </c>
      <c r="CU72" s="13" t="s">
        <v>17</v>
      </c>
      <c r="CV72" s="13" t="s">
        <v>17</v>
      </c>
      <c r="CW72" s="13" t="s">
        <v>17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 t="s">
        <v>17</v>
      </c>
      <c r="DC72" s="13" t="s">
        <v>17</v>
      </c>
      <c r="DD72" s="13" t="s">
        <v>17</v>
      </c>
      <c r="DE72" s="13" t="s">
        <v>17</v>
      </c>
      <c r="DF72" s="13" t="s">
        <v>17</v>
      </c>
      <c r="DG72" s="13" t="s">
        <v>17</v>
      </c>
      <c r="DH72" s="13" t="s">
        <v>17</v>
      </c>
      <c r="DI72" s="13" t="s">
        <v>17</v>
      </c>
      <c r="DJ72" s="13" t="s">
        <v>17</v>
      </c>
      <c r="DK72" s="13" t="s">
        <v>17</v>
      </c>
      <c r="DL72" s="13" t="s">
        <v>17</v>
      </c>
      <c r="DM72" s="13" t="s">
        <v>17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26</v>
      </c>
      <c r="DS72" s="13">
        <v>740</v>
      </c>
      <c r="DT72" s="13">
        <v>353</v>
      </c>
      <c r="DU72" s="13">
        <v>387</v>
      </c>
      <c r="DV72" s="13">
        <v>3</v>
      </c>
      <c r="DW72" s="13">
        <v>10</v>
      </c>
      <c r="DX72" s="13">
        <v>7</v>
      </c>
      <c r="DY72" s="13">
        <v>3</v>
      </c>
      <c r="DZ72" s="13">
        <v>21</v>
      </c>
      <c r="EA72" s="13">
        <v>724</v>
      </c>
      <c r="EB72" s="13">
        <v>345</v>
      </c>
      <c r="EC72" s="13">
        <v>379</v>
      </c>
      <c r="ED72" s="13">
        <v>18</v>
      </c>
      <c r="EE72" s="13">
        <v>698</v>
      </c>
      <c r="EF72" s="13">
        <v>324</v>
      </c>
      <c r="EG72" s="13">
        <v>374</v>
      </c>
      <c r="EH72" s="13">
        <v>3</v>
      </c>
      <c r="EI72" s="13">
        <v>26</v>
      </c>
      <c r="EJ72" s="13">
        <v>21</v>
      </c>
      <c r="EK72" s="13">
        <v>5</v>
      </c>
      <c r="EL72" s="13">
        <v>2</v>
      </c>
      <c r="EM72" s="13">
        <v>6</v>
      </c>
      <c r="EN72" s="13">
        <v>1</v>
      </c>
      <c r="EO72" s="13">
        <v>5</v>
      </c>
    </row>
    <row r="73" spans="1:145" ht="15" customHeight="1">
      <c r="A73" s="9" t="s">
        <v>20</v>
      </c>
      <c r="B73" s="8">
        <v>304</v>
      </c>
      <c r="C73" s="13">
        <v>1248</v>
      </c>
      <c r="D73" s="13">
        <v>456</v>
      </c>
      <c r="E73" s="13">
        <v>767</v>
      </c>
      <c r="F73" s="13">
        <v>261</v>
      </c>
      <c r="G73" s="13">
        <v>647</v>
      </c>
      <c r="H73" s="13">
        <v>204</v>
      </c>
      <c r="I73" s="13">
        <v>443</v>
      </c>
      <c r="J73" s="13">
        <v>43</v>
      </c>
      <c r="K73" s="13">
        <v>601</v>
      </c>
      <c r="L73" s="13">
        <v>252</v>
      </c>
      <c r="M73" s="13">
        <v>324</v>
      </c>
      <c r="N73" s="13">
        <v>43</v>
      </c>
      <c r="O73" s="13">
        <v>601</v>
      </c>
      <c r="P73" s="13">
        <v>252</v>
      </c>
      <c r="Q73" s="13">
        <v>324</v>
      </c>
      <c r="R73" s="13" t="s">
        <v>17</v>
      </c>
      <c r="S73" s="13" t="s">
        <v>17</v>
      </c>
      <c r="T73" s="13" t="s">
        <v>17</v>
      </c>
      <c r="U73" s="13" t="s">
        <v>17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96</v>
      </c>
      <c r="AA73" s="13">
        <v>352</v>
      </c>
      <c r="AB73" s="13">
        <v>178</v>
      </c>
      <c r="AC73" s="13">
        <v>174</v>
      </c>
      <c r="AD73" s="13">
        <v>74</v>
      </c>
      <c r="AE73" s="13">
        <v>117</v>
      </c>
      <c r="AF73" s="13">
        <v>46</v>
      </c>
      <c r="AG73" s="13">
        <v>71</v>
      </c>
      <c r="AH73" s="13">
        <v>22</v>
      </c>
      <c r="AI73" s="13">
        <v>235</v>
      </c>
      <c r="AJ73" s="13">
        <v>132</v>
      </c>
      <c r="AK73" s="13">
        <v>103</v>
      </c>
      <c r="AL73" s="13">
        <v>21</v>
      </c>
      <c r="AM73" s="13">
        <v>234</v>
      </c>
      <c r="AN73" s="13">
        <v>131</v>
      </c>
      <c r="AO73" s="13">
        <v>103</v>
      </c>
      <c r="AP73" s="13">
        <v>1</v>
      </c>
      <c r="AQ73" s="13">
        <v>1</v>
      </c>
      <c r="AR73" s="13">
        <v>1</v>
      </c>
      <c r="AS73" s="13" t="s">
        <v>17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27</v>
      </c>
      <c r="AY73" s="13">
        <v>177</v>
      </c>
      <c r="AZ73" s="13">
        <v>100</v>
      </c>
      <c r="BA73" s="13">
        <v>77</v>
      </c>
      <c r="BB73" s="13">
        <v>18</v>
      </c>
      <c r="BC73" s="13">
        <v>43</v>
      </c>
      <c r="BD73" s="13">
        <v>12</v>
      </c>
      <c r="BE73" s="13">
        <v>31</v>
      </c>
      <c r="BF73" s="13">
        <v>9</v>
      </c>
      <c r="BG73" s="13">
        <v>134</v>
      </c>
      <c r="BH73" s="13">
        <v>88</v>
      </c>
      <c r="BI73" s="13">
        <v>46</v>
      </c>
      <c r="BJ73" s="13">
        <v>7</v>
      </c>
      <c r="BK73" s="13">
        <v>85</v>
      </c>
      <c r="BL73" s="13">
        <v>52</v>
      </c>
      <c r="BM73" s="13">
        <v>33</v>
      </c>
      <c r="BN73" s="13">
        <v>2</v>
      </c>
      <c r="BO73" s="13">
        <v>49</v>
      </c>
      <c r="BP73" s="13">
        <v>36</v>
      </c>
      <c r="BQ73" s="13">
        <v>13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134</v>
      </c>
      <c r="BW73" s="13">
        <v>2024</v>
      </c>
      <c r="BX73" s="13">
        <v>494</v>
      </c>
      <c r="BY73" s="13">
        <v>1530</v>
      </c>
      <c r="BZ73" s="13">
        <v>57</v>
      </c>
      <c r="CA73" s="13">
        <v>329</v>
      </c>
      <c r="CB73" s="13">
        <v>91</v>
      </c>
      <c r="CC73" s="13">
        <v>238</v>
      </c>
      <c r="CD73" s="13">
        <v>77</v>
      </c>
      <c r="CE73" s="13">
        <v>1695</v>
      </c>
      <c r="CF73" s="13">
        <v>403</v>
      </c>
      <c r="CG73" s="13">
        <v>1292</v>
      </c>
      <c r="CH73" s="13">
        <v>29</v>
      </c>
      <c r="CI73" s="13">
        <v>616</v>
      </c>
      <c r="CJ73" s="13">
        <v>113</v>
      </c>
      <c r="CK73" s="13">
        <v>503</v>
      </c>
      <c r="CL73" s="13">
        <v>48</v>
      </c>
      <c r="CM73" s="13">
        <v>1079</v>
      </c>
      <c r="CN73" s="13">
        <v>290</v>
      </c>
      <c r="CO73" s="13">
        <v>789</v>
      </c>
      <c r="CP73" s="13" t="s">
        <v>17</v>
      </c>
      <c r="CQ73" s="13" t="s">
        <v>17</v>
      </c>
      <c r="CR73" s="13" t="s">
        <v>17</v>
      </c>
      <c r="CS73" s="13" t="s">
        <v>17</v>
      </c>
      <c r="CT73" s="13">
        <v>1</v>
      </c>
      <c r="CU73" s="13">
        <v>7</v>
      </c>
      <c r="CV73" s="13">
        <v>6</v>
      </c>
      <c r="CW73" s="13">
        <v>1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>
        <v>1</v>
      </c>
      <c r="DC73" s="13">
        <v>7</v>
      </c>
      <c r="DD73" s="13">
        <v>6</v>
      </c>
      <c r="DE73" s="13">
        <v>1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>
        <v>1</v>
      </c>
      <c r="DK73" s="13">
        <v>7</v>
      </c>
      <c r="DL73" s="13">
        <v>6</v>
      </c>
      <c r="DM73" s="13">
        <v>1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69</v>
      </c>
      <c r="DS73" s="13">
        <v>475</v>
      </c>
      <c r="DT73" s="13">
        <v>319</v>
      </c>
      <c r="DU73" s="13">
        <v>156</v>
      </c>
      <c r="DV73" s="13">
        <v>12</v>
      </c>
      <c r="DW73" s="13">
        <v>28</v>
      </c>
      <c r="DX73" s="13">
        <v>22</v>
      </c>
      <c r="DY73" s="13">
        <v>6</v>
      </c>
      <c r="DZ73" s="13">
        <v>54</v>
      </c>
      <c r="EA73" s="13">
        <v>441</v>
      </c>
      <c r="EB73" s="13">
        <v>294</v>
      </c>
      <c r="EC73" s="13">
        <v>147</v>
      </c>
      <c r="ED73" s="13">
        <v>32</v>
      </c>
      <c r="EE73" s="13">
        <v>279</v>
      </c>
      <c r="EF73" s="13">
        <v>218</v>
      </c>
      <c r="EG73" s="13">
        <v>61</v>
      </c>
      <c r="EH73" s="13">
        <v>22</v>
      </c>
      <c r="EI73" s="13">
        <v>162</v>
      </c>
      <c r="EJ73" s="13">
        <v>76</v>
      </c>
      <c r="EK73" s="13">
        <v>86</v>
      </c>
      <c r="EL73" s="13">
        <v>3</v>
      </c>
      <c r="EM73" s="13">
        <v>6</v>
      </c>
      <c r="EN73" s="13">
        <v>3</v>
      </c>
      <c r="EO73" s="13">
        <v>3</v>
      </c>
    </row>
    <row r="74" spans="1:145" ht="15" customHeight="1">
      <c r="A74" s="9" t="s">
        <v>21</v>
      </c>
      <c r="B74" s="8">
        <v>28</v>
      </c>
      <c r="C74" s="13">
        <v>157</v>
      </c>
      <c r="D74" s="13">
        <v>59</v>
      </c>
      <c r="E74" s="13">
        <v>98</v>
      </c>
      <c r="F74" s="13">
        <v>22</v>
      </c>
      <c r="G74" s="13">
        <v>74</v>
      </c>
      <c r="H74" s="13">
        <v>20</v>
      </c>
      <c r="I74" s="13">
        <v>54</v>
      </c>
      <c r="J74" s="13">
        <v>6</v>
      </c>
      <c r="K74" s="13">
        <v>83</v>
      </c>
      <c r="L74" s="13">
        <v>39</v>
      </c>
      <c r="M74" s="13">
        <v>44</v>
      </c>
      <c r="N74" s="13">
        <v>6</v>
      </c>
      <c r="O74" s="13">
        <v>83</v>
      </c>
      <c r="P74" s="13">
        <v>39</v>
      </c>
      <c r="Q74" s="13">
        <v>44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15</v>
      </c>
      <c r="AA74" s="13">
        <v>67</v>
      </c>
      <c r="AB74" s="13">
        <v>29</v>
      </c>
      <c r="AC74" s="13">
        <v>38</v>
      </c>
      <c r="AD74" s="13">
        <v>9</v>
      </c>
      <c r="AE74" s="13">
        <v>20</v>
      </c>
      <c r="AF74" s="13">
        <v>7</v>
      </c>
      <c r="AG74" s="13">
        <v>13</v>
      </c>
      <c r="AH74" s="13">
        <v>6</v>
      </c>
      <c r="AI74" s="13">
        <v>47</v>
      </c>
      <c r="AJ74" s="13">
        <v>22</v>
      </c>
      <c r="AK74" s="13">
        <v>25</v>
      </c>
      <c r="AL74" s="13">
        <v>4</v>
      </c>
      <c r="AM74" s="13">
        <v>37</v>
      </c>
      <c r="AN74" s="13">
        <v>12</v>
      </c>
      <c r="AO74" s="13">
        <v>25</v>
      </c>
      <c r="AP74" s="13">
        <v>2</v>
      </c>
      <c r="AQ74" s="13">
        <v>10</v>
      </c>
      <c r="AR74" s="13">
        <v>10</v>
      </c>
      <c r="AS74" s="13" t="s">
        <v>17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3</v>
      </c>
      <c r="AY74" s="13">
        <v>7</v>
      </c>
      <c r="AZ74" s="13">
        <v>5</v>
      </c>
      <c r="BA74" s="13">
        <v>2</v>
      </c>
      <c r="BB74" s="13">
        <v>2</v>
      </c>
      <c r="BC74" s="13">
        <v>2</v>
      </c>
      <c r="BD74" s="13">
        <v>2</v>
      </c>
      <c r="BE74" s="13" t="s">
        <v>17</v>
      </c>
      <c r="BF74" s="13">
        <v>1</v>
      </c>
      <c r="BG74" s="13">
        <v>5</v>
      </c>
      <c r="BH74" s="13">
        <v>3</v>
      </c>
      <c r="BI74" s="13">
        <v>2</v>
      </c>
      <c r="BJ74" s="13" t="s">
        <v>17</v>
      </c>
      <c r="BK74" s="13" t="s">
        <v>17</v>
      </c>
      <c r="BL74" s="13" t="s">
        <v>17</v>
      </c>
      <c r="BM74" s="13" t="s">
        <v>17</v>
      </c>
      <c r="BN74" s="13">
        <v>1</v>
      </c>
      <c r="BO74" s="13">
        <v>5</v>
      </c>
      <c r="BP74" s="13">
        <v>3</v>
      </c>
      <c r="BQ74" s="13">
        <v>2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23</v>
      </c>
      <c r="BW74" s="13">
        <v>288</v>
      </c>
      <c r="BX74" s="13">
        <v>87</v>
      </c>
      <c r="BY74" s="13">
        <v>201</v>
      </c>
      <c r="BZ74" s="13">
        <v>9</v>
      </c>
      <c r="CA74" s="13">
        <v>43</v>
      </c>
      <c r="CB74" s="13">
        <v>16</v>
      </c>
      <c r="CC74" s="13">
        <v>27</v>
      </c>
      <c r="CD74" s="13">
        <v>14</v>
      </c>
      <c r="CE74" s="13">
        <v>245</v>
      </c>
      <c r="CF74" s="13">
        <v>71</v>
      </c>
      <c r="CG74" s="13">
        <v>174</v>
      </c>
      <c r="CH74" s="13">
        <v>9</v>
      </c>
      <c r="CI74" s="13">
        <v>110</v>
      </c>
      <c r="CJ74" s="13">
        <v>17</v>
      </c>
      <c r="CK74" s="13">
        <v>93</v>
      </c>
      <c r="CL74" s="13">
        <v>5</v>
      </c>
      <c r="CM74" s="13">
        <v>135</v>
      </c>
      <c r="CN74" s="13">
        <v>54</v>
      </c>
      <c r="CO74" s="13">
        <v>81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 t="s">
        <v>17</v>
      </c>
      <c r="CU74" s="13" t="s">
        <v>17</v>
      </c>
      <c r="CV74" s="13" t="s">
        <v>17</v>
      </c>
      <c r="CW74" s="13" t="s">
        <v>17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9</v>
      </c>
      <c r="DS74" s="13">
        <v>78</v>
      </c>
      <c r="DT74" s="13">
        <v>72</v>
      </c>
      <c r="DU74" s="13">
        <v>6</v>
      </c>
      <c r="DV74" s="13">
        <v>1</v>
      </c>
      <c r="DW74" s="13">
        <v>1</v>
      </c>
      <c r="DX74" s="13">
        <v>1</v>
      </c>
      <c r="DY74" s="13" t="s">
        <v>17</v>
      </c>
      <c r="DZ74" s="13">
        <v>8</v>
      </c>
      <c r="EA74" s="13">
        <v>77</v>
      </c>
      <c r="EB74" s="13">
        <v>71</v>
      </c>
      <c r="EC74" s="13">
        <v>6</v>
      </c>
      <c r="ED74" s="13">
        <v>7</v>
      </c>
      <c r="EE74" s="13">
        <v>76</v>
      </c>
      <c r="EF74" s="13">
        <v>70</v>
      </c>
      <c r="EG74" s="13">
        <v>6</v>
      </c>
      <c r="EH74" s="13">
        <v>1</v>
      </c>
      <c r="EI74" s="13">
        <v>1</v>
      </c>
      <c r="EJ74" s="13">
        <v>1</v>
      </c>
      <c r="EK74" s="13" t="s">
        <v>17</v>
      </c>
      <c r="EL74" s="13" t="s">
        <v>17</v>
      </c>
      <c r="EM74" s="13" t="s">
        <v>17</v>
      </c>
      <c r="EN74" s="13" t="s">
        <v>17</v>
      </c>
      <c r="EO74" s="13" t="s">
        <v>17</v>
      </c>
    </row>
    <row r="75" spans="1:145" ht="15" customHeight="1">
      <c r="A75" s="9" t="s">
        <v>22</v>
      </c>
      <c r="B75" s="8">
        <v>38</v>
      </c>
      <c r="C75" s="13">
        <v>178</v>
      </c>
      <c r="D75" s="13">
        <v>68</v>
      </c>
      <c r="E75" s="13">
        <v>110</v>
      </c>
      <c r="F75" s="13">
        <v>29</v>
      </c>
      <c r="G75" s="13">
        <v>87</v>
      </c>
      <c r="H75" s="13">
        <v>23</v>
      </c>
      <c r="I75" s="13">
        <v>64</v>
      </c>
      <c r="J75" s="13">
        <v>9</v>
      </c>
      <c r="K75" s="13">
        <v>91</v>
      </c>
      <c r="L75" s="13">
        <v>45</v>
      </c>
      <c r="M75" s="13">
        <v>46</v>
      </c>
      <c r="N75" s="13">
        <v>9</v>
      </c>
      <c r="O75" s="13">
        <v>91</v>
      </c>
      <c r="P75" s="13">
        <v>45</v>
      </c>
      <c r="Q75" s="13">
        <v>46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10</v>
      </c>
      <c r="AA75" s="13">
        <v>28</v>
      </c>
      <c r="AB75" s="13">
        <v>10</v>
      </c>
      <c r="AC75" s="13">
        <v>18</v>
      </c>
      <c r="AD75" s="13">
        <v>5</v>
      </c>
      <c r="AE75" s="13">
        <v>12</v>
      </c>
      <c r="AF75" s="13">
        <v>3</v>
      </c>
      <c r="AG75" s="13">
        <v>9</v>
      </c>
      <c r="AH75" s="13">
        <v>5</v>
      </c>
      <c r="AI75" s="13">
        <v>16</v>
      </c>
      <c r="AJ75" s="13">
        <v>7</v>
      </c>
      <c r="AK75" s="13">
        <v>9</v>
      </c>
      <c r="AL75" s="13">
        <v>5</v>
      </c>
      <c r="AM75" s="13">
        <v>16</v>
      </c>
      <c r="AN75" s="13">
        <v>7</v>
      </c>
      <c r="AO75" s="13">
        <v>9</v>
      </c>
      <c r="AP75" s="13" t="s">
        <v>17</v>
      </c>
      <c r="AQ75" s="13" t="s">
        <v>17</v>
      </c>
      <c r="AR75" s="13" t="s">
        <v>17</v>
      </c>
      <c r="AS75" s="13" t="s">
        <v>17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2</v>
      </c>
      <c r="AY75" s="13">
        <v>3</v>
      </c>
      <c r="AZ75" s="13">
        <v>1</v>
      </c>
      <c r="BA75" s="13">
        <v>2</v>
      </c>
      <c r="BB75" s="13">
        <v>2</v>
      </c>
      <c r="BC75" s="13">
        <v>3</v>
      </c>
      <c r="BD75" s="13">
        <v>1</v>
      </c>
      <c r="BE75" s="13">
        <v>2</v>
      </c>
      <c r="BF75" s="13" t="s">
        <v>17</v>
      </c>
      <c r="BG75" s="13" t="s">
        <v>17</v>
      </c>
      <c r="BH75" s="13" t="s">
        <v>17</v>
      </c>
      <c r="BI75" s="13" t="s">
        <v>17</v>
      </c>
      <c r="BJ75" s="13" t="s">
        <v>17</v>
      </c>
      <c r="BK75" s="13" t="s">
        <v>17</v>
      </c>
      <c r="BL75" s="13" t="s">
        <v>17</v>
      </c>
      <c r="BM75" s="13" t="s">
        <v>17</v>
      </c>
      <c r="BN75" s="13" t="s">
        <v>17</v>
      </c>
      <c r="BO75" s="13" t="s">
        <v>17</v>
      </c>
      <c r="BP75" s="13" t="s">
        <v>17</v>
      </c>
      <c r="BQ75" s="13" t="s">
        <v>17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19</v>
      </c>
      <c r="BW75" s="13">
        <v>206</v>
      </c>
      <c r="BX75" s="13">
        <v>51</v>
      </c>
      <c r="BY75" s="13">
        <v>155</v>
      </c>
      <c r="BZ75" s="13">
        <v>6</v>
      </c>
      <c r="CA75" s="13">
        <v>23</v>
      </c>
      <c r="CB75" s="13">
        <v>6</v>
      </c>
      <c r="CC75" s="13">
        <v>17</v>
      </c>
      <c r="CD75" s="13">
        <v>13</v>
      </c>
      <c r="CE75" s="13">
        <v>183</v>
      </c>
      <c r="CF75" s="13">
        <v>45</v>
      </c>
      <c r="CG75" s="13">
        <v>138</v>
      </c>
      <c r="CH75" s="13">
        <v>7</v>
      </c>
      <c r="CI75" s="13">
        <v>108</v>
      </c>
      <c r="CJ75" s="13">
        <v>21</v>
      </c>
      <c r="CK75" s="13">
        <v>87</v>
      </c>
      <c r="CL75" s="13">
        <v>6</v>
      </c>
      <c r="CM75" s="13">
        <v>75</v>
      </c>
      <c r="CN75" s="13">
        <v>24</v>
      </c>
      <c r="CO75" s="13">
        <v>51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7</v>
      </c>
      <c r="DS75" s="13">
        <v>264</v>
      </c>
      <c r="DT75" s="13">
        <v>190</v>
      </c>
      <c r="DU75" s="13">
        <v>74</v>
      </c>
      <c r="DV75" s="13">
        <v>3</v>
      </c>
      <c r="DW75" s="13">
        <v>5</v>
      </c>
      <c r="DX75" s="13">
        <v>4</v>
      </c>
      <c r="DY75" s="13">
        <v>1</v>
      </c>
      <c r="DZ75" s="13">
        <v>3</v>
      </c>
      <c r="EA75" s="13">
        <v>256</v>
      </c>
      <c r="EB75" s="13">
        <v>185</v>
      </c>
      <c r="EC75" s="13">
        <v>71</v>
      </c>
      <c r="ED75" s="13">
        <v>3</v>
      </c>
      <c r="EE75" s="13">
        <v>256</v>
      </c>
      <c r="EF75" s="13">
        <v>185</v>
      </c>
      <c r="EG75" s="13">
        <v>71</v>
      </c>
      <c r="EH75" s="13" t="s">
        <v>17</v>
      </c>
      <c r="EI75" s="13" t="s">
        <v>17</v>
      </c>
      <c r="EJ75" s="13" t="s">
        <v>17</v>
      </c>
      <c r="EK75" s="13" t="s">
        <v>17</v>
      </c>
      <c r="EL75" s="13">
        <v>1</v>
      </c>
      <c r="EM75" s="13">
        <v>3</v>
      </c>
      <c r="EN75" s="13">
        <v>1</v>
      </c>
      <c r="EO75" s="13">
        <v>2</v>
      </c>
    </row>
    <row r="76" spans="1:145" ht="15" customHeight="1">
      <c r="A76" s="9" t="s">
        <v>23</v>
      </c>
      <c r="B76" s="8">
        <v>38</v>
      </c>
      <c r="C76" s="13">
        <v>205</v>
      </c>
      <c r="D76" s="13">
        <v>71</v>
      </c>
      <c r="E76" s="13">
        <v>134</v>
      </c>
      <c r="F76" s="13">
        <v>28</v>
      </c>
      <c r="G76" s="13">
        <v>117</v>
      </c>
      <c r="H76" s="13">
        <v>37</v>
      </c>
      <c r="I76" s="13">
        <v>80</v>
      </c>
      <c r="J76" s="13">
        <v>10</v>
      </c>
      <c r="K76" s="13">
        <v>88</v>
      </c>
      <c r="L76" s="13">
        <v>34</v>
      </c>
      <c r="M76" s="13">
        <v>54</v>
      </c>
      <c r="N76" s="13">
        <v>10</v>
      </c>
      <c r="O76" s="13">
        <v>88</v>
      </c>
      <c r="P76" s="13">
        <v>34</v>
      </c>
      <c r="Q76" s="13">
        <v>54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14</v>
      </c>
      <c r="AA76" s="13">
        <v>44</v>
      </c>
      <c r="AB76" s="13">
        <v>17</v>
      </c>
      <c r="AC76" s="13">
        <v>27</v>
      </c>
      <c r="AD76" s="13">
        <v>8</v>
      </c>
      <c r="AE76" s="13">
        <v>16</v>
      </c>
      <c r="AF76" s="13">
        <v>7</v>
      </c>
      <c r="AG76" s="13">
        <v>9</v>
      </c>
      <c r="AH76" s="13">
        <v>5</v>
      </c>
      <c r="AI76" s="13">
        <v>26</v>
      </c>
      <c r="AJ76" s="13">
        <v>9</v>
      </c>
      <c r="AK76" s="13">
        <v>17</v>
      </c>
      <c r="AL76" s="13">
        <v>5</v>
      </c>
      <c r="AM76" s="13">
        <v>26</v>
      </c>
      <c r="AN76" s="13">
        <v>9</v>
      </c>
      <c r="AO76" s="13">
        <v>17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>
        <v>1</v>
      </c>
      <c r="AU76" s="13">
        <v>2</v>
      </c>
      <c r="AV76" s="13">
        <v>1</v>
      </c>
      <c r="AW76" s="13">
        <v>1</v>
      </c>
      <c r="AX76" s="13">
        <v>9</v>
      </c>
      <c r="AY76" s="13">
        <v>35</v>
      </c>
      <c r="AZ76" s="13">
        <v>14</v>
      </c>
      <c r="BA76" s="13">
        <v>21</v>
      </c>
      <c r="BB76" s="13">
        <v>7</v>
      </c>
      <c r="BC76" s="13">
        <v>19</v>
      </c>
      <c r="BD76" s="13">
        <v>6</v>
      </c>
      <c r="BE76" s="13">
        <v>13</v>
      </c>
      <c r="BF76" s="13">
        <v>2</v>
      </c>
      <c r="BG76" s="13">
        <v>16</v>
      </c>
      <c r="BH76" s="13">
        <v>8</v>
      </c>
      <c r="BI76" s="13">
        <v>8</v>
      </c>
      <c r="BJ76" s="13">
        <v>1</v>
      </c>
      <c r="BK76" s="13">
        <v>5</v>
      </c>
      <c r="BL76" s="13">
        <v>2</v>
      </c>
      <c r="BM76" s="13">
        <v>3</v>
      </c>
      <c r="BN76" s="13">
        <v>1</v>
      </c>
      <c r="BO76" s="13">
        <v>11</v>
      </c>
      <c r="BP76" s="13">
        <v>6</v>
      </c>
      <c r="BQ76" s="13">
        <v>5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17</v>
      </c>
      <c r="BW76" s="13">
        <v>278</v>
      </c>
      <c r="BX76" s="13">
        <v>60</v>
      </c>
      <c r="BY76" s="13">
        <v>218</v>
      </c>
      <c r="BZ76" s="13">
        <v>6</v>
      </c>
      <c r="CA76" s="13">
        <v>33</v>
      </c>
      <c r="CB76" s="13">
        <v>10</v>
      </c>
      <c r="CC76" s="13">
        <v>23</v>
      </c>
      <c r="CD76" s="13">
        <v>11</v>
      </c>
      <c r="CE76" s="13">
        <v>245</v>
      </c>
      <c r="CF76" s="13">
        <v>50</v>
      </c>
      <c r="CG76" s="13">
        <v>195</v>
      </c>
      <c r="CH76" s="13">
        <v>5</v>
      </c>
      <c r="CI76" s="13">
        <v>132</v>
      </c>
      <c r="CJ76" s="13">
        <v>15</v>
      </c>
      <c r="CK76" s="13">
        <v>117</v>
      </c>
      <c r="CL76" s="13">
        <v>6</v>
      </c>
      <c r="CM76" s="13">
        <v>113</v>
      </c>
      <c r="CN76" s="13">
        <v>35</v>
      </c>
      <c r="CO76" s="13">
        <v>78</v>
      </c>
      <c r="CP76" s="13" t="s">
        <v>17</v>
      </c>
      <c r="CQ76" s="13" t="s">
        <v>17</v>
      </c>
      <c r="CR76" s="13" t="s">
        <v>17</v>
      </c>
      <c r="CS76" s="13" t="s">
        <v>17</v>
      </c>
      <c r="CT76" s="13">
        <v>19</v>
      </c>
      <c r="CU76" s="13">
        <v>141</v>
      </c>
      <c r="CV76" s="13">
        <v>78</v>
      </c>
      <c r="CW76" s="13">
        <v>63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19</v>
      </c>
      <c r="DC76" s="13">
        <v>141</v>
      </c>
      <c r="DD76" s="13">
        <v>78</v>
      </c>
      <c r="DE76" s="13">
        <v>63</v>
      </c>
      <c r="DF76" s="13">
        <v>19</v>
      </c>
      <c r="DG76" s="13">
        <v>141</v>
      </c>
      <c r="DH76" s="13">
        <v>78</v>
      </c>
      <c r="DI76" s="13">
        <v>63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12</v>
      </c>
      <c r="DS76" s="13">
        <v>147</v>
      </c>
      <c r="DT76" s="13">
        <v>112</v>
      </c>
      <c r="DU76" s="13">
        <v>35</v>
      </c>
      <c r="DV76" s="13">
        <v>2</v>
      </c>
      <c r="DW76" s="13">
        <v>5</v>
      </c>
      <c r="DX76" s="13">
        <v>2</v>
      </c>
      <c r="DY76" s="13">
        <v>3</v>
      </c>
      <c r="DZ76" s="13">
        <v>10</v>
      </c>
      <c r="EA76" s="13">
        <v>142</v>
      </c>
      <c r="EB76" s="13">
        <v>110</v>
      </c>
      <c r="EC76" s="13">
        <v>32</v>
      </c>
      <c r="ED76" s="13">
        <v>9</v>
      </c>
      <c r="EE76" s="13">
        <v>133</v>
      </c>
      <c r="EF76" s="13">
        <v>105</v>
      </c>
      <c r="EG76" s="13">
        <v>28</v>
      </c>
      <c r="EH76" s="13">
        <v>1</v>
      </c>
      <c r="EI76" s="13">
        <v>9</v>
      </c>
      <c r="EJ76" s="13">
        <v>5</v>
      </c>
      <c r="EK76" s="13">
        <v>4</v>
      </c>
      <c r="EL76" s="13" t="s">
        <v>17</v>
      </c>
      <c r="EM76" s="13" t="s">
        <v>17</v>
      </c>
      <c r="EN76" s="13" t="s">
        <v>17</v>
      </c>
      <c r="EO76" s="13" t="s">
        <v>17</v>
      </c>
    </row>
    <row r="77" spans="1:145" ht="15" customHeight="1">
      <c r="A77" s="9" t="s">
        <v>24</v>
      </c>
      <c r="B77" s="8">
        <v>36</v>
      </c>
      <c r="C77" s="13">
        <v>282</v>
      </c>
      <c r="D77" s="13">
        <v>91</v>
      </c>
      <c r="E77" s="13">
        <v>191</v>
      </c>
      <c r="F77" s="13">
        <v>22</v>
      </c>
      <c r="G77" s="13">
        <v>68</v>
      </c>
      <c r="H77" s="13">
        <v>20</v>
      </c>
      <c r="I77" s="13">
        <v>48</v>
      </c>
      <c r="J77" s="13">
        <v>14</v>
      </c>
      <c r="K77" s="13">
        <v>214</v>
      </c>
      <c r="L77" s="13">
        <v>71</v>
      </c>
      <c r="M77" s="13">
        <v>143</v>
      </c>
      <c r="N77" s="13">
        <v>14</v>
      </c>
      <c r="O77" s="13">
        <v>214</v>
      </c>
      <c r="P77" s="13">
        <v>71</v>
      </c>
      <c r="Q77" s="13">
        <v>143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18</v>
      </c>
      <c r="AA77" s="13">
        <v>172</v>
      </c>
      <c r="AB77" s="13">
        <v>80</v>
      </c>
      <c r="AC77" s="13">
        <v>92</v>
      </c>
      <c r="AD77" s="13">
        <v>9</v>
      </c>
      <c r="AE77" s="13">
        <v>13</v>
      </c>
      <c r="AF77" s="13">
        <v>5</v>
      </c>
      <c r="AG77" s="13">
        <v>8</v>
      </c>
      <c r="AH77" s="13">
        <v>9</v>
      </c>
      <c r="AI77" s="13">
        <v>159</v>
      </c>
      <c r="AJ77" s="13">
        <v>75</v>
      </c>
      <c r="AK77" s="13">
        <v>84</v>
      </c>
      <c r="AL77" s="13">
        <v>9</v>
      </c>
      <c r="AM77" s="13">
        <v>159</v>
      </c>
      <c r="AN77" s="13">
        <v>75</v>
      </c>
      <c r="AO77" s="13">
        <v>84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3</v>
      </c>
      <c r="AY77" s="13">
        <v>283</v>
      </c>
      <c r="AZ77" s="13">
        <v>130</v>
      </c>
      <c r="BA77" s="13">
        <v>153</v>
      </c>
      <c r="BB77" s="13">
        <v>1</v>
      </c>
      <c r="BC77" s="13">
        <v>1</v>
      </c>
      <c r="BD77" s="13" t="s">
        <v>17</v>
      </c>
      <c r="BE77" s="13">
        <v>1</v>
      </c>
      <c r="BF77" s="13">
        <v>2</v>
      </c>
      <c r="BG77" s="13">
        <v>282</v>
      </c>
      <c r="BH77" s="13">
        <v>130</v>
      </c>
      <c r="BI77" s="13">
        <v>152</v>
      </c>
      <c r="BJ77" s="13">
        <v>1</v>
      </c>
      <c r="BK77" s="13">
        <v>7</v>
      </c>
      <c r="BL77" s="13">
        <v>4</v>
      </c>
      <c r="BM77" s="13">
        <v>3</v>
      </c>
      <c r="BN77" s="13">
        <v>1</v>
      </c>
      <c r="BO77" s="13">
        <v>275</v>
      </c>
      <c r="BP77" s="13">
        <v>126</v>
      </c>
      <c r="BQ77" s="13">
        <v>149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23</v>
      </c>
      <c r="BW77" s="13">
        <v>243</v>
      </c>
      <c r="BX77" s="13">
        <v>50</v>
      </c>
      <c r="BY77" s="13">
        <v>193</v>
      </c>
      <c r="BZ77" s="13">
        <v>13</v>
      </c>
      <c r="CA77" s="13">
        <v>57</v>
      </c>
      <c r="CB77" s="13">
        <v>18</v>
      </c>
      <c r="CC77" s="13">
        <v>39</v>
      </c>
      <c r="CD77" s="13">
        <v>10</v>
      </c>
      <c r="CE77" s="13">
        <v>186</v>
      </c>
      <c r="CF77" s="13">
        <v>32</v>
      </c>
      <c r="CG77" s="13">
        <v>154</v>
      </c>
      <c r="CH77" s="13">
        <v>4</v>
      </c>
      <c r="CI77" s="13">
        <v>71</v>
      </c>
      <c r="CJ77" s="13">
        <v>11</v>
      </c>
      <c r="CK77" s="13">
        <v>60</v>
      </c>
      <c r="CL77" s="13">
        <v>6</v>
      </c>
      <c r="CM77" s="13">
        <v>115</v>
      </c>
      <c r="CN77" s="13">
        <v>21</v>
      </c>
      <c r="CO77" s="13">
        <v>94</v>
      </c>
      <c r="CP77" s="13" t="s">
        <v>17</v>
      </c>
      <c r="CQ77" s="13" t="s">
        <v>17</v>
      </c>
      <c r="CR77" s="13" t="s">
        <v>17</v>
      </c>
      <c r="CS77" s="13" t="s">
        <v>17</v>
      </c>
      <c r="CT77" s="13" t="s">
        <v>17</v>
      </c>
      <c r="CU77" s="13" t="s">
        <v>17</v>
      </c>
      <c r="CV77" s="13" t="s">
        <v>17</v>
      </c>
      <c r="CW77" s="13" t="s">
        <v>17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 t="s">
        <v>17</v>
      </c>
      <c r="DC77" s="13" t="s">
        <v>17</v>
      </c>
      <c r="DD77" s="13" t="s">
        <v>17</v>
      </c>
      <c r="DE77" s="13" t="s">
        <v>17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 t="s">
        <v>17</v>
      </c>
      <c r="DK77" s="13" t="s">
        <v>17</v>
      </c>
      <c r="DL77" s="13" t="s">
        <v>17</v>
      </c>
      <c r="DM77" s="13" t="s">
        <v>17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4</v>
      </c>
      <c r="DS77" s="13">
        <v>34</v>
      </c>
      <c r="DT77" s="13">
        <v>18</v>
      </c>
      <c r="DU77" s="13">
        <v>16</v>
      </c>
      <c r="DV77" s="13">
        <v>1</v>
      </c>
      <c r="DW77" s="13">
        <v>1</v>
      </c>
      <c r="DX77" s="13" t="s">
        <v>17</v>
      </c>
      <c r="DY77" s="13">
        <v>1</v>
      </c>
      <c r="DZ77" s="13">
        <v>3</v>
      </c>
      <c r="EA77" s="13">
        <v>33</v>
      </c>
      <c r="EB77" s="13">
        <v>18</v>
      </c>
      <c r="EC77" s="13">
        <v>15</v>
      </c>
      <c r="ED77" s="13">
        <v>3</v>
      </c>
      <c r="EE77" s="13">
        <v>33</v>
      </c>
      <c r="EF77" s="13">
        <v>18</v>
      </c>
      <c r="EG77" s="13">
        <v>15</v>
      </c>
      <c r="EH77" s="13" t="s">
        <v>17</v>
      </c>
      <c r="EI77" s="13" t="s">
        <v>17</v>
      </c>
      <c r="EJ77" s="13" t="s">
        <v>17</v>
      </c>
      <c r="EK77" s="13" t="s">
        <v>17</v>
      </c>
      <c r="EL77" s="13" t="s">
        <v>17</v>
      </c>
      <c r="EM77" s="13" t="s">
        <v>17</v>
      </c>
      <c r="EN77" s="13" t="s">
        <v>17</v>
      </c>
      <c r="EO77" s="13" t="s">
        <v>17</v>
      </c>
    </row>
    <row r="78" spans="1:145" ht="15" customHeight="1">
      <c r="A78" s="9" t="s">
        <v>25</v>
      </c>
      <c r="B78" s="8">
        <v>31</v>
      </c>
      <c r="C78" s="13">
        <v>144</v>
      </c>
      <c r="D78" s="13">
        <v>46</v>
      </c>
      <c r="E78" s="13">
        <v>83</v>
      </c>
      <c r="F78" s="13">
        <v>22</v>
      </c>
      <c r="G78" s="13">
        <v>55</v>
      </c>
      <c r="H78" s="13">
        <v>20</v>
      </c>
      <c r="I78" s="13">
        <v>35</v>
      </c>
      <c r="J78" s="13">
        <v>9</v>
      </c>
      <c r="K78" s="13">
        <v>89</v>
      </c>
      <c r="L78" s="13">
        <v>26</v>
      </c>
      <c r="M78" s="13">
        <v>48</v>
      </c>
      <c r="N78" s="13">
        <v>9</v>
      </c>
      <c r="O78" s="13">
        <v>89</v>
      </c>
      <c r="P78" s="13">
        <v>26</v>
      </c>
      <c r="Q78" s="13">
        <v>48</v>
      </c>
      <c r="R78" s="13" t="s">
        <v>17</v>
      </c>
      <c r="S78" s="13" t="s">
        <v>17</v>
      </c>
      <c r="T78" s="13" t="s">
        <v>17</v>
      </c>
      <c r="U78" s="13" t="s">
        <v>17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10</v>
      </c>
      <c r="AA78" s="13">
        <v>38</v>
      </c>
      <c r="AB78" s="13">
        <v>25</v>
      </c>
      <c r="AC78" s="13">
        <v>13</v>
      </c>
      <c r="AD78" s="13">
        <v>5</v>
      </c>
      <c r="AE78" s="13">
        <v>8</v>
      </c>
      <c r="AF78" s="13">
        <v>5</v>
      </c>
      <c r="AG78" s="13">
        <v>3</v>
      </c>
      <c r="AH78" s="13">
        <v>5</v>
      </c>
      <c r="AI78" s="13">
        <v>30</v>
      </c>
      <c r="AJ78" s="13">
        <v>20</v>
      </c>
      <c r="AK78" s="13">
        <v>10</v>
      </c>
      <c r="AL78" s="13">
        <v>4</v>
      </c>
      <c r="AM78" s="13">
        <v>23</v>
      </c>
      <c r="AN78" s="13">
        <v>19</v>
      </c>
      <c r="AO78" s="13">
        <v>4</v>
      </c>
      <c r="AP78" s="13">
        <v>1</v>
      </c>
      <c r="AQ78" s="13">
        <v>7</v>
      </c>
      <c r="AR78" s="13">
        <v>1</v>
      </c>
      <c r="AS78" s="13">
        <v>6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2</v>
      </c>
      <c r="AY78" s="13">
        <v>2</v>
      </c>
      <c r="AZ78" s="13">
        <v>1</v>
      </c>
      <c r="BA78" s="13">
        <v>1</v>
      </c>
      <c r="BB78" s="13">
        <v>1</v>
      </c>
      <c r="BC78" s="13">
        <v>1</v>
      </c>
      <c r="BD78" s="13" t="s">
        <v>17</v>
      </c>
      <c r="BE78" s="13">
        <v>1</v>
      </c>
      <c r="BF78" s="13">
        <v>1</v>
      </c>
      <c r="BG78" s="13">
        <v>1</v>
      </c>
      <c r="BH78" s="13">
        <v>1</v>
      </c>
      <c r="BI78" s="13" t="s">
        <v>17</v>
      </c>
      <c r="BJ78" s="13">
        <v>1</v>
      </c>
      <c r="BK78" s="13">
        <v>1</v>
      </c>
      <c r="BL78" s="13">
        <v>1</v>
      </c>
      <c r="BM78" s="13" t="s">
        <v>17</v>
      </c>
      <c r="BN78" s="13" t="s">
        <v>17</v>
      </c>
      <c r="BO78" s="13" t="s">
        <v>17</v>
      </c>
      <c r="BP78" s="13" t="s">
        <v>17</v>
      </c>
      <c r="BQ78" s="13" t="s">
        <v>17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14</v>
      </c>
      <c r="BW78" s="13">
        <v>791</v>
      </c>
      <c r="BX78" s="13">
        <v>213</v>
      </c>
      <c r="BY78" s="13">
        <v>578</v>
      </c>
      <c r="BZ78" s="13">
        <v>6</v>
      </c>
      <c r="CA78" s="13">
        <v>11</v>
      </c>
      <c r="CB78" s="13">
        <v>6</v>
      </c>
      <c r="CC78" s="13">
        <v>5</v>
      </c>
      <c r="CD78" s="13">
        <v>8</v>
      </c>
      <c r="CE78" s="13">
        <v>780</v>
      </c>
      <c r="CF78" s="13">
        <v>207</v>
      </c>
      <c r="CG78" s="13">
        <v>573</v>
      </c>
      <c r="CH78" s="13">
        <v>3</v>
      </c>
      <c r="CI78" s="13">
        <v>77</v>
      </c>
      <c r="CJ78" s="13">
        <v>19</v>
      </c>
      <c r="CK78" s="13">
        <v>58</v>
      </c>
      <c r="CL78" s="13">
        <v>5</v>
      </c>
      <c r="CM78" s="13">
        <v>703</v>
      </c>
      <c r="CN78" s="13">
        <v>188</v>
      </c>
      <c r="CO78" s="13">
        <v>515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7</v>
      </c>
      <c r="DS78" s="13">
        <v>50</v>
      </c>
      <c r="DT78" s="13">
        <v>31</v>
      </c>
      <c r="DU78" s="13">
        <v>19</v>
      </c>
      <c r="DV78" s="13">
        <v>2</v>
      </c>
      <c r="DW78" s="13">
        <v>3</v>
      </c>
      <c r="DX78" s="13">
        <v>2</v>
      </c>
      <c r="DY78" s="13">
        <v>1</v>
      </c>
      <c r="DZ78" s="13">
        <v>5</v>
      </c>
      <c r="EA78" s="13">
        <v>47</v>
      </c>
      <c r="EB78" s="13">
        <v>29</v>
      </c>
      <c r="EC78" s="13">
        <v>18</v>
      </c>
      <c r="ED78" s="13">
        <v>5</v>
      </c>
      <c r="EE78" s="13">
        <v>47</v>
      </c>
      <c r="EF78" s="13">
        <v>29</v>
      </c>
      <c r="EG78" s="13">
        <v>18</v>
      </c>
      <c r="EH78" s="13" t="s">
        <v>17</v>
      </c>
      <c r="EI78" s="13" t="s">
        <v>17</v>
      </c>
      <c r="EJ78" s="13" t="s">
        <v>17</v>
      </c>
      <c r="EK78" s="13" t="s">
        <v>17</v>
      </c>
      <c r="EL78" s="13" t="s">
        <v>17</v>
      </c>
      <c r="EM78" s="13" t="s">
        <v>17</v>
      </c>
      <c r="EN78" s="13" t="s">
        <v>17</v>
      </c>
      <c r="EO78" s="13" t="s">
        <v>17</v>
      </c>
    </row>
    <row r="79" spans="1:145" ht="15" customHeight="1">
      <c r="A79" s="9" t="s">
        <v>26</v>
      </c>
      <c r="B79" s="8">
        <v>25</v>
      </c>
      <c r="C79" s="13">
        <v>101</v>
      </c>
      <c r="D79" s="13">
        <v>26</v>
      </c>
      <c r="E79" s="13">
        <v>56</v>
      </c>
      <c r="F79" s="13">
        <v>19</v>
      </c>
      <c r="G79" s="13">
        <v>41</v>
      </c>
      <c r="H79" s="13">
        <v>13</v>
      </c>
      <c r="I79" s="13">
        <v>28</v>
      </c>
      <c r="J79" s="13">
        <v>6</v>
      </c>
      <c r="K79" s="13">
        <v>60</v>
      </c>
      <c r="L79" s="13">
        <v>13</v>
      </c>
      <c r="M79" s="13">
        <v>28</v>
      </c>
      <c r="N79" s="13">
        <v>6</v>
      </c>
      <c r="O79" s="13">
        <v>60</v>
      </c>
      <c r="P79" s="13">
        <v>13</v>
      </c>
      <c r="Q79" s="13">
        <v>28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7</v>
      </c>
      <c r="AA79" s="13">
        <v>17</v>
      </c>
      <c r="AB79" s="13">
        <v>3</v>
      </c>
      <c r="AC79" s="13">
        <v>14</v>
      </c>
      <c r="AD79" s="13">
        <v>5</v>
      </c>
      <c r="AE79" s="13">
        <v>10</v>
      </c>
      <c r="AF79" s="13">
        <v>3</v>
      </c>
      <c r="AG79" s="13">
        <v>7</v>
      </c>
      <c r="AH79" s="13">
        <v>2</v>
      </c>
      <c r="AI79" s="13">
        <v>7</v>
      </c>
      <c r="AJ79" s="13" t="s">
        <v>17</v>
      </c>
      <c r="AK79" s="13">
        <v>7</v>
      </c>
      <c r="AL79" s="13">
        <v>2</v>
      </c>
      <c r="AM79" s="13">
        <v>7</v>
      </c>
      <c r="AN79" s="13" t="s">
        <v>17</v>
      </c>
      <c r="AO79" s="13">
        <v>7</v>
      </c>
      <c r="AP79" s="13" t="s">
        <v>17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2</v>
      </c>
      <c r="AY79" s="13">
        <v>8</v>
      </c>
      <c r="AZ79" s="13" t="s">
        <v>17</v>
      </c>
      <c r="BA79" s="13">
        <v>8</v>
      </c>
      <c r="BB79" s="13" t="s">
        <v>17</v>
      </c>
      <c r="BC79" s="13" t="s">
        <v>17</v>
      </c>
      <c r="BD79" s="13" t="s">
        <v>17</v>
      </c>
      <c r="BE79" s="13" t="s">
        <v>17</v>
      </c>
      <c r="BF79" s="13">
        <v>2</v>
      </c>
      <c r="BG79" s="13">
        <v>8</v>
      </c>
      <c r="BH79" s="13" t="s">
        <v>17</v>
      </c>
      <c r="BI79" s="13">
        <v>8</v>
      </c>
      <c r="BJ79" s="13">
        <v>1</v>
      </c>
      <c r="BK79" s="13">
        <v>1</v>
      </c>
      <c r="BL79" s="13" t="s">
        <v>17</v>
      </c>
      <c r="BM79" s="13">
        <v>1</v>
      </c>
      <c r="BN79" s="13">
        <v>1</v>
      </c>
      <c r="BO79" s="13">
        <v>7</v>
      </c>
      <c r="BP79" s="13" t="s">
        <v>17</v>
      </c>
      <c r="BQ79" s="13">
        <v>7</v>
      </c>
      <c r="BR79" s="13" t="s">
        <v>17</v>
      </c>
      <c r="BS79" s="13" t="s">
        <v>17</v>
      </c>
      <c r="BT79" s="13" t="s">
        <v>17</v>
      </c>
      <c r="BU79" s="13" t="s">
        <v>17</v>
      </c>
      <c r="BV79" s="13">
        <v>12</v>
      </c>
      <c r="BW79" s="13">
        <v>221</v>
      </c>
      <c r="BX79" s="13">
        <v>50</v>
      </c>
      <c r="BY79" s="13">
        <v>171</v>
      </c>
      <c r="BZ79" s="13">
        <v>1</v>
      </c>
      <c r="CA79" s="13">
        <v>29</v>
      </c>
      <c r="CB79" s="13">
        <v>2</v>
      </c>
      <c r="CC79" s="13">
        <v>27</v>
      </c>
      <c r="CD79" s="13">
        <v>11</v>
      </c>
      <c r="CE79" s="13">
        <v>192</v>
      </c>
      <c r="CF79" s="13">
        <v>48</v>
      </c>
      <c r="CG79" s="13">
        <v>144</v>
      </c>
      <c r="CH79" s="13">
        <v>7</v>
      </c>
      <c r="CI79" s="13">
        <v>137</v>
      </c>
      <c r="CJ79" s="13">
        <v>31</v>
      </c>
      <c r="CK79" s="13">
        <v>106</v>
      </c>
      <c r="CL79" s="13">
        <v>4</v>
      </c>
      <c r="CM79" s="13">
        <v>55</v>
      </c>
      <c r="CN79" s="13">
        <v>17</v>
      </c>
      <c r="CO79" s="13">
        <v>38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5</v>
      </c>
      <c r="DS79" s="13">
        <v>63</v>
      </c>
      <c r="DT79" s="13">
        <v>38</v>
      </c>
      <c r="DU79" s="13">
        <v>25</v>
      </c>
      <c r="DV79" s="13">
        <v>1</v>
      </c>
      <c r="DW79" s="13">
        <v>1</v>
      </c>
      <c r="DX79" s="13">
        <v>1</v>
      </c>
      <c r="DY79" s="13" t="s">
        <v>17</v>
      </c>
      <c r="DZ79" s="13">
        <v>4</v>
      </c>
      <c r="EA79" s="13">
        <v>62</v>
      </c>
      <c r="EB79" s="13">
        <v>37</v>
      </c>
      <c r="EC79" s="13">
        <v>25</v>
      </c>
      <c r="ED79" s="13">
        <v>4</v>
      </c>
      <c r="EE79" s="13">
        <v>62</v>
      </c>
      <c r="EF79" s="13">
        <v>37</v>
      </c>
      <c r="EG79" s="13">
        <v>25</v>
      </c>
      <c r="EH79" s="13" t="s">
        <v>17</v>
      </c>
      <c r="EI79" s="13" t="s">
        <v>17</v>
      </c>
      <c r="EJ79" s="13" t="s">
        <v>17</v>
      </c>
      <c r="EK79" s="13" t="s">
        <v>17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34</v>
      </c>
      <c r="C80" s="13">
        <v>159</v>
      </c>
      <c r="D80" s="13">
        <v>68</v>
      </c>
      <c r="E80" s="13">
        <v>91</v>
      </c>
      <c r="F80" s="13">
        <v>27</v>
      </c>
      <c r="G80" s="13">
        <v>88</v>
      </c>
      <c r="H80" s="13">
        <v>37</v>
      </c>
      <c r="I80" s="13">
        <v>51</v>
      </c>
      <c r="J80" s="13">
        <v>7</v>
      </c>
      <c r="K80" s="13">
        <v>71</v>
      </c>
      <c r="L80" s="13">
        <v>31</v>
      </c>
      <c r="M80" s="13">
        <v>40</v>
      </c>
      <c r="N80" s="13">
        <v>7</v>
      </c>
      <c r="O80" s="13">
        <v>71</v>
      </c>
      <c r="P80" s="13">
        <v>31</v>
      </c>
      <c r="Q80" s="13">
        <v>40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5</v>
      </c>
      <c r="AA80" s="13">
        <v>19</v>
      </c>
      <c r="AB80" s="13">
        <v>9</v>
      </c>
      <c r="AC80" s="13">
        <v>10</v>
      </c>
      <c r="AD80" s="13">
        <v>3</v>
      </c>
      <c r="AE80" s="13">
        <v>5</v>
      </c>
      <c r="AF80" s="13">
        <v>3</v>
      </c>
      <c r="AG80" s="13">
        <v>2</v>
      </c>
      <c r="AH80" s="13">
        <v>2</v>
      </c>
      <c r="AI80" s="13">
        <v>14</v>
      </c>
      <c r="AJ80" s="13">
        <v>6</v>
      </c>
      <c r="AK80" s="13">
        <v>8</v>
      </c>
      <c r="AL80" s="13">
        <v>2</v>
      </c>
      <c r="AM80" s="13">
        <v>14</v>
      </c>
      <c r="AN80" s="13">
        <v>6</v>
      </c>
      <c r="AO80" s="13">
        <v>8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5</v>
      </c>
      <c r="AY80" s="13">
        <v>30</v>
      </c>
      <c r="AZ80" s="13">
        <v>11</v>
      </c>
      <c r="BA80" s="13">
        <v>19</v>
      </c>
      <c r="BB80" s="13">
        <v>3</v>
      </c>
      <c r="BC80" s="13">
        <v>10</v>
      </c>
      <c r="BD80" s="13">
        <v>1</v>
      </c>
      <c r="BE80" s="13">
        <v>9</v>
      </c>
      <c r="BF80" s="13">
        <v>2</v>
      </c>
      <c r="BG80" s="13">
        <v>20</v>
      </c>
      <c r="BH80" s="13">
        <v>10</v>
      </c>
      <c r="BI80" s="13">
        <v>10</v>
      </c>
      <c r="BJ80" s="13">
        <v>2</v>
      </c>
      <c r="BK80" s="13">
        <v>20</v>
      </c>
      <c r="BL80" s="13">
        <v>10</v>
      </c>
      <c r="BM80" s="13">
        <v>10</v>
      </c>
      <c r="BN80" s="13" t="s">
        <v>17</v>
      </c>
      <c r="BO80" s="13" t="s">
        <v>17</v>
      </c>
      <c r="BP80" s="13" t="s">
        <v>17</v>
      </c>
      <c r="BQ80" s="13" t="s">
        <v>17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13</v>
      </c>
      <c r="BW80" s="13">
        <v>69</v>
      </c>
      <c r="BX80" s="13">
        <v>30</v>
      </c>
      <c r="BY80" s="13">
        <v>39</v>
      </c>
      <c r="BZ80" s="13">
        <v>5</v>
      </c>
      <c r="CA80" s="13">
        <v>21</v>
      </c>
      <c r="CB80" s="13">
        <v>7</v>
      </c>
      <c r="CC80" s="13">
        <v>14</v>
      </c>
      <c r="CD80" s="13">
        <v>8</v>
      </c>
      <c r="CE80" s="13">
        <v>48</v>
      </c>
      <c r="CF80" s="13">
        <v>23</v>
      </c>
      <c r="CG80" s="13">
        <v>25</v>
      </c>
      <c r="CH80" s="13">
        <v>3</v>
      </c>
      <c r="CI80" s="13">
        <v>21</v>
      </c>
      <c r="CJ80" s="13">
        <v>11</v>
      </c>
      <c r="CK80" s="13">
        <v>10</v>
      </c>
      <c r="CL80" s="13">
        <v>5</v>
      </c>
      <c r="CM80" s="13">
        <v>27</v>
      </c>
      <c r="CN80" s="13">
        <v>12</v>
      </c>
      <c r="CO80" s="13">
        <v>15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 t="s">
        <v>17</v>
      </c>
      <c r="CU80" s="13" t="s">
        <v>17</v>
      </c>
      <c r="CV80" s="13" t="s">
        <v>17</v>
      </c>
      <c r="CW80" s="13" t="s">
        <v>17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 t="s">
        <v>17</v>
      </c>
      <c r="DC80" s="13" t="s">
        <v>17</v>
      </c>
      <c r="DD80" s="13" t="s">
        <v>17</v>
      </c>
      <c r="DE80" s="13" t="s">
        <v>17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3</v>
      </c>
      <c r="DS80" s="13">
        <v>23</v>
      </c>
      <c r="DT80" s="13">
        <v>17</v>
      </c>
      <c r="DU80" s="13">
        <v>6</v>
      </c>
      <c r="DV80" s="13">
        <v>2</v>
      </c>
      <c r="DW80" s="13">
        <v>9</v>
      </c>
      <c r="DX80" s="13">
        <v>3</v>
      </c>
      <c r="DY80" s="13">
        <v>6</v>
      </c>
      <c r="DZ80" s="13">
        <v>1</v>
      </c>
      <c r="EA80" s="13">
        <v>14</v>
      </c>
      <c r="EB80" s="13">
        <v>14</v>
      </c>
      <c r="EC80" s="13" t="s">
        <v>17</v>
      </c>
      <c r="ED80" s="13">
        <v>1</v>
      </c>
      <c r="EE80" s="13">
        <v>14</v>
      </c>
      <c r="EF80" s="13">
        <v>14</v>
      </c>
      <c r="EG80" s="13" t="s">
        <v>17</v>
      </c>
      <c r="EH80" s="13" t="s">
        <v>17</v>
      </c>
      <c r="EI80" s="13" t="s">
        <v>17</v>
      </c>
      <c r="EJ80" s="13" t="s">
        <v>17</v>
      </c>
      <c r="EK80" s="13" t="s">
        <v>17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6</v>
      </c>
      <c r="C81" s="13">
        <v>35</v>
      </c>
      <c r="D81" s="13">
        <v>5</v>
      </c>
      <c r="E81" s="13">
        <v>30</v>
      </c>
      <c r="F81" s="13">
        <v>4</v>
      </c>
      <c r="G81" s="13">
        <v>7</v>
      </c>
      <c r="H81" s="13">
        <v>2</v>
      </c>
      <c r="I81" s="13">
        <v>5</v>
      </c>
      <c r="J81" s="13">
        <v>2</v>
      </c>
      <c r="K81" s="13">
        <v>28</v>
      </c>
      <c r="L81" s="13">
        <v>3</v>
      </c>
      <c r="M81" s="13">
        <v>25</v>
      </c>
      <c r="N81" s="13">
        <v>2</v>
      </c>
      <c r="O81" s="13">
        <v>28</v>
      </c>
      <c r="P81" s="13">
        <v>3</v>
      </c>
      <c r="Q81" s="13">
        <v>25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1</v>
      </c>
      <c r="AA81" s="13">
        <v>2</v>
      </c>
      <c r="AB81" s="13" t="s">
        <v>17</v>
      </c>
      <c r="AC81" s="13">
        <v>2</v>
      </c>
      <c r="AD81" s="13">
        <v>1</v>
      </c>
      <c r="AE81" s="13">
        <v>2</v>
      </c>
      <c r="AF81" s="13" t="s">
        <v>17</v>
      </c>
      <c r="AG81" s="13">
        <v>2</v>
      </c>
      <c r="AH81" s="13" t="s">
        <v>17</v>
      </c>
      <c r="AI81" s="13" t="s">
        <v>17</v>
      </c>
      <c r="AJ81" s="13" t="s">
        <v>17</v>
      </c>
      <c r="AK81" s="13" t="s">
        <v>17</v>
      </c>
      <c r="AL81" s="13" t="s">
        <v>17</v>
      </c>
      <c r="AM81" s="13" t="s">
        <v>17</v>
      </c>
      <c r="AN81" s="13" t="s">
        <v>17</v>
      </c>
      <c r="AO81" s="13" t="s">
        <v>17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 t="s">
        <v>17</v>
      </c>
      <c r="AY81" s="13" t="s">
        <v>17</v>
      </c>
      <c r="AZ81" s="13" t="s">
        <v>17</v>
      </c>
      <c r="BA81" s="13" t="s">
        <v>17</v>
      </c>
      <c r="BB81" s="13" t="s">
        <v>17</v>
      </c>
      <c r="BC81" s="13" t="s">
        <v>17</v>
      </c>
      <c r="BD81" s="13" t="s">
        <v>17</v>
      </c>
      <c r="BE81" s="13" t="s">
        <v>17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1</v>
      </c>
      <c r="BW81" s="13">
        <v>12</v>
      </c>
      <c r="BX81" s="13">
        <v>3</v>
      </c>
      <c r="BY81" s="13">
        <v>9</v>
      </c>
      <c r="BZ81" s="13" t="s">
        <v>17</v>
      </c>
      <c r="CA81" s="13" t="s">
        <v>17</v>
      </c>
      <c r="CB81" s="13" t="s">
        <v>17</v>
      </c>
      <c r="CC81" s="13" t="s">
        <v>17</v>
      </c>
      <c r="CD81" s="13">
        <v>1</v>
      </c>
      <c r="CE81" s="13">
        <v>12</v>
      </c>
      <c r="CF81" s="13">
        <v>3</v>
      </c>
      <c r="CG81" s="13">
        <v>9</v>
      </c>
      <c r="CH81" s="13">
        <v>1</v>
      </c>
      <c r="CI81" s="13">
        <v>12</v>
      </c>
      <c r="CJ81" s="13">
        <v>3</v>
      </c>
      <c r="CK81" s="13">
        <v>9</v>
      </c>
      <c r="CL81" s="13" t="s">
        <v>17</v>
      </c>
      <c r="CM81" s="13" t="s">
        <v>17</v>
      </c>
      <c r="CN81" s="13" t="s">
        <v>17</v>
      </c>
      <c r="CO81" s="13" t="s">
        <v>17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>
        <v>1</v>
      </c>
      <c r="DS81" s="13">
        <v>2</v>
      </c>
      <c r="DT81" s="13" t="s">
        <v>17</v>
      </c>
      <c r="DU81" s="13">
        <v>2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 t="s">
        <v>17</v>
      </c>
      <c r="EA81" s="13" t="s">
        <v>17</v>
      </c>
      <c r="EB81" s="13" t="s">
        <v>17</v>
      </c>
      <c r="EC81" s="13" t="s">
        <v>17</v>
      </c>
      <c r="ED81" s="13" t="s">
        <v>17</v>
      </c>
      <c r="EE81" s="13" t="s">
        <v>17</v>
      </c>
      <c r="EF81" s="13" t="s">
        <v>17</v>
      </c>
      <c r="EG81" s="13" t="s">
        <v>17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>
        <v>1</v>
      </c>
      <c r="EM81" s="13">
        <v>2</v>
      </c>
      <c r="EN81" s="13" t="s">
        <v>17</v>
      </c>
      <c r="EO81" s="13">
        <v>2</v>
      </c>
    </row>
    <row r="82" spans="1:145" ht="15" customHeight="1">
      <c r="A82" s="10" t="s">
        <v>29</v>
      </c>
      <c r="B82" s="11">
        <v>4</v>
      </c>
      <c r="C82" s="14">
        <v>25</v>
      </c>
      <c r="D82" s="14">
        <v>6</v>
      </c>
      <c r="E82" s="14">
        <v>19</v>
      </c>
      <c r="F82" s="14" t="s">
        <v>17</v>
      </c>
      <c r="G82" s="14" t="s">
        <v>17</v>
      </c>
      <c r="H82" s="14" t="s">
        <v>17</v>
      </c>
      <c r="I82" s="14" t="s">
        <v>17</v>
      </c>
      <c r="J82" s="14">
        <v>4</v>
      </c>
      <c r="K82" s="14">
        <v>25</v>
      </c>
      <c r="L82" s="14">
        <v>6</v>
      </c>
      <c r="M82" s="14">
        <v>19</v>
      </c>
      <c r="N82" s="14">
        <v>4</v>
      </c>
      <c r="O82" s="14">
        <v>25</v>
      </c>
      <c r="P82" s="14">
        <v>6</v>
      </c>
      <c r="Q82" s="14">
        <v>19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1</v>
      </c>
      <c r="AA82" s="14">
        <v>14</v>
      </c>
      <c r="AB82" s="14">
        <v>6</v>
      </c>
      <c r="AC82" s="14">
        <v>8</v>
      </c>
      <c r="AD82" s="14" t="s">
        <v>17</v>
      </c>
      <c r="AE82" s="14" t="s">
        <v>17</v>
      </c>
      <c r="AF82" s="14" t="s">
        <v>17</v>
      </c>
      <c r="AG82" s="14" t="s">
        <v>17</v>
      </c>
      <c r="AH82" s="14">
        <v>1</v>
      </c>
      <c r="AI82" s="14">
        <v>14</v>
      </c>
      <c r="AJ82" s="14">
        <v>6</v>
      </c>
      <c r="AK82" s="14">
        <v>8</v>
      </c>
      <c r="AL82" s="14">
        <v>1</v>
      </c>
      <c r="AM82" s="14">
        <v>14</v>
      </c>
      <c r="AN82" s="14">
        <v>6</v>
      </c>
      <c r="AO82" s="14">
        <v>8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 t="s">
        <v>17</v>
      </c>
      <c r="AY82" s="14" t="s">
        <v>17</v>
      </c>
      <c r="AZ82" s="14" t="s">
        <v>17</v>
      </c>
      <c r="BA82" s="14" t="s">
        <v>17</v>
      </c>
      <c r="BB82" s="14" t="s">
        <v>17</v>
      </c>
      <c r="BC82" s="14" t="s">
        <v>17</v>
      </c>
      <c r="BD82" s="14" t="s">
        <v>17</v>
      </c>
      <c r="BE82" s="14" t="s">
        <v>17</v>
      </c>
      <c r="BF82" s="14" t="s">
        <v>17</v>
      </c>
      <c r="BG82" s="14" t="s">
        <v>17</v>
      </c>
      <c r="BH82" s="14" t="s">
        <v>17</v>
      </c>
      <c r="BI82" s="14" t="s">
        <v>17</v>
      </c>
      <c r="BJ82" s="14" t="s">
        <v>17</v>
      </c>
      <c r="BK82" s="14" t="s">
        <v>17</v>
      </c>
      <c r="BL82" s="14" t="s">
        <v>17</v>
      </c>
      <c r="BM82" s="14" t="s">
        <v>17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2</v>
      </c>
      <c r="BW82" s="14">
        <v>36</v>
      </c>
      <c r="BX82" s="14">
        <v>11</v>
      </c>
      <c r="BY82" s="14">
        <v>25</v>
      </c>
      <c r="BZ82" s="14" t="s">
        <v>17</v>
      </c>
      <c r="CA82" s="14" t="s">
        <v>17</v>
      </c>
      <c r="CB82" s="14" t="s">
        <v>17</v>
      </c>
      <c r="CC82" s="14" t="s">
        <v>17</v>
      </c>
      <c r="CD82" s="14">
        <v>2</v>
      </c>
      <c r="CE82" s="14">
        <v>36</v>
      </c>
      <c r="CF82" s="14">
        <v>11</v>
      </c>
      <c r="CG82" s="14">
        <v>25</v>
      </c>
      <c r="CH82" s="14">
        <v>1</v>
      </c>
      <c r="CI82" s="14">
        <v>21</v>
      </c>
      <c r="CJ82" s="14">
        <v>5</v>
      </c>
      <c r="CK82" s="14">
        <v>16</v>
      </c>
      <c r="CL82" s="14">
        <v>1</v>
      </c>
      <c r="CM82" s="14">
        <v>15</v>
      </c>
      <c r="CN82" s="14">
        <v>6</v>
      </c>
      <c r="CO82" s="14">
        <v>9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 t="s">
        <v>17</v>
      </c>
      <c r="DS82" s="14" t="s">
        <v>17</v>
      </c>
      <c r="DT82" s="14" t="s">
        <v>17</v>
      </c>
      <c r="DU82" s="14" t="s">
        <v>17</v>
      </c>
      <c r="DV82" s="14" t="s">
        <v>17</v>
      </c>
      <c r="DW82" s="14" t="s">
        <v>17</v>
      </c>
      <c r="DX82" s="14" t="s">
        <v>17</v>
      </c>
      <c r="DY82" s="14" t="s">
        <v>17</v>
      </c>
      <c r="DZ82" s="14" t="s">
        <v>17</v>
      </c>
      <c r="EA82" s="14" t="s">
        <v>17</v>
      </c>
      <c r="EB82" s="14" t="s">
        <v>17</v>
      </c>
      <c r="EC82" s="14" t="s">
        <v>17</v>
      </c>
      <c r="ED82" s="14" t="s">
        <v>17</v>
      </c>
      <c r="EE82" s="14" t="s">
        <v>17</v>
      </c>
      <c r="EF82" s="14" t="s">
        <v>17</v>
      </c>
      <c r="EG82" s="14" t="s">
        <v>17</v>
      </c>
      <c r="EH82" s="14" t="s">
        <v>17</v>
      </c>
      <c r="EI82" s="14" t="s">
        <v>17</v>
      </c>
      <c r="EJ82" s="14" t="s">
        <v>17</v>
      </c>
      <c r="EK82" s="14" t="s">
        <v>17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M68:EO68"/>
    <mergeCell ref="EA68:EC68"/>
    <mergeCell ref="ED68:ED69"/>
    <mergeCell ref="EE68:EG68"/>
    <mergeCell ref="EH68:EH69"/>
    <mergeCell ref="EI68:EK68"/>
    <mergeCell ref="EL68:EL69"/>
    <mergeCell ref="DO68:DQ68"/>
    <mergeCell ref="DR68:DR69"/>
    <mergeCell ref="DS68:DU68"/>
    <mergeCell ref="DV68:DV69"/>
    <mergeCell ref="DW68:DY68"/>
    <mergeCell ref="DZ68:DZ69"/>
    <mergeCell ref="DC68:DE68"/>
    <mergeCell ref="DF68:DF69"/>
    <mergeCell ref="DG68:DI68"/>
    <mergeCell ref="DJ68:DJ69"/>
    <mergeCell ref="DK68:DM68"/>
    <mergeCell ref="DN68:DN69"/>
    <mergeCell ref="CQ68:CS68"/>
    <mergeCell ref="CT68:CT69"/>
    <mergeCell ref="CU68:CW68"/>
    <mergeCell ref="CX68:CX69"/>
    <mergeCell ref="CY68:DA68"/>
    <mergeCell ref="DB68:DB69"/>
    <mergeCell ref="CE68:CG68"/>
    <mergeCell ref="CH68:CH69"/>
    <mergeCell ref="CI68:CK68"/>
    <mergeCell ref="CL68:CL69"/>
    <mergeCell ref="CM68:CO68"/>
    <mergeCell ref="CP68:CP69"/>
    <mergeCell ref="BS68:BU68"/>
    <mergeCell ref="BV68:BV69"/>
    <mergeCell ref="BW68:BY68"/>
    <mergeCell ref="BZ68:BZ69"/>
    <mergeCell ref="CA68:CC68"/>
    <mergeCell ref="CD68:CD69"/>
    <mergeCell ref="BG68:BI68"/>
    <mergeCell ref="BJ68:BJ69"/>
    <mergeCell ref="BK68:BM68"/>
    <mergeCell ref="BN68:BN69"/>
    <mergeCell ref="BO68:BQ68"/>
    <mergeCell ref="BR68:BR69"/>
    <mergeCell ref="AU68:AW68"/>
    <mergeCell ref="AX68:AX69"/>
    <mergeCell ref="AY68:BA68"/>
    <mergeCell ref="BB68:BB69"/>
    <mergeCell ref="BC68:BE68"/>
    <mergeCell ref="BF68:BF69"/>
    <mergeCell ref="AI68:AK68"/>
    <mergeCell ref="AL68:AL69"/>
    <mergeCell ref="AM68:AO68"/>
    <mergeCell ref="AP68:AP69"/>
    <mergeCell ref="AQ68:AS68"/>
    <mergeCell ref="AT68:AT69"/>
    <mergeCell ref="W68:Y68"/>
    <mergeCell ref="Z68:Z69"/>
    <mergeCell ref="AA68:AC68"/>
    <mergeCell ref="AD68:AD69"/>
    <mergeCell ref="AE68:AG68"/>
    <mergeCell ref="AH68:AH69"/>
    <mergeCell ref="K68:M68"/>
    <mergeCell ref="N68:N69"/>
    <mergeCell ref="O68:Q68"/>
    <mergeCell ref="R68:R69"/>
    <mergeCell ref="S68:U68"/>
    <mergeCell ref="V68:V69"/>
    <mergeCell ref="DV67:DY67"/>
    <mergeCell ref="DZ67:EC67"/>
    <mergeCell ref="ED67:EG67"/>
    <mergeCell ref="EH67:EK67"/>
    <mergeCell ref="EL67:EO67"/>
    <mergeCell ref="B68:B69"/>
    <mergeCell ref="C68:E68"/>
    <mergeCell ref="F68:F69"/>
    <mergeCell ref="G68:I68"/>
    <mergeCell ref="J68:J69"/>
    <mergeCell ref="CX67:DA67"/>
    <mergeCell ref="DB67:DE67"/>
    <mergeCell ref="DF67:DI67"/>
    <mergeCell ref="DJ67:DM67"/>
    <mergeCell ref="DN67:DQ67"/>
    <mergeCell ref="DR67:DU67"/>
    <mergeCell ref="BZ67:CC67"/>
    <mergeCell ref="CD67:CG67"/>
    <mergeCell ref="CH67:CK67"/>
    <mergeCell ref="CL67:CO67"/>
    <mergeCell ref="CP67:CS67"/>
    <mergeCell ref="CT67:CW67"/>
    <mergeCell ref="BB67:BE67"/>
    <mergeCell ref="BF67:BI67"/>
    <mergeCell ref="BJ67:BM67"/>
    <mergeCell ref="BN67:BQ67"/>
    <mergeCell ref="BR67:BU67"/>
    <mergeCell ref="BV67:BY67"/>
    <mergeCell ref="DR66:EO66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66:A69"/>
    <mergeCell ref="B66:Y66"/>
    <mergeCell ref="Z66:AW66"/>
    <mergeCell ref="AX66:BU66"/>
    <mergeCell ref="BV66:CS66"/>
    <mergeCell ref="CT66:DQ66"/>
    <mergeCell ref="AL67:AO67"/>
    <mergeCell ref="AP67:AS67"/>
    <mergeCell ref="AT67:AW67"/>
    <mergeCell ref="AX67:BA67"/>
    <mergeCell ref="ED47:ED48"/>
    <mergeCell ref="EE47:EG47"/>
    <mergeCell ref="EH47:EH48"/>
    <mergeCell ref="EI47:EK47"/>
    <mergeCell ref="EL47:EL48"/>
    <mergeCell ref="EM47:EO47"/>
    <mergeCell ref="DR47:DR48"/>
    <mergeCell ref="DS47:DU47"/>
    <mergeCell ref="DV47:DV48"/>
    <mergeCell ref="DW47:DY47"/>
    <mergeCell ref="DZ47:DZ48"/>
    <mergeCell ref="EA47:EC47"/>
    <mergeCell ref="DF47:DF48"/>
    <mergeCell ref="DG47:DI47"/>
    <mergeCell ref="DJ47:DJ48"/>
    <mergeCell ref="DK47:DM47"/>
    <mergeCell ref="DN47:DN48"/>
    <mergeCell ref="DO47:DQ47"/>
    <mergeCell ref="CT47:CT48"/>
    <mergeCell ref="CU47:CW47"/>
    <mergeCell ref="CX47:CX48"/>
    <mergeCell ref="CY47:DA47"/>
    <mergeCell ref="DB47:DB48"/>
    <mergeCell ref="DC47:DE47"/>
    <mergeCell ref="CH47:CH48"/>
    <mergeCell ref="CI47:CK47"/>
    <mergeCell ref="CL47:CL48"/>
    <mergeCell ref="CM47:CO47"/>
    <mergeCell ref="CP47:CP48"/>
    <mergeCell ref="CQ47:CS47"/>
    <mergeCell ref="BV47:BV48"/>
    <mergeCell ref="BW47:BY47"/>
    <mergeCell ref="BZ47:BZ48"/>
    <mergeCell ref="CA47:CC47"/>
    <mergeCell ref="CD47:CD48"/>
    <mergeCell ref="CE47:CG47"/>
    <mergeCell ref="BJ47:BJ48"/>
    <mergeCell ref="BK47:BM47"/>
    <mergeCell ref="BN47:BN48"/>
    <mergeCell ref="BO47:BQ47"/>
    <mergeCell ref="BR47:BR48"/>
    <mergeCell ref="BS47:BU47"/>
    <mergeCell ref="AX47:AX48"/>
    <mergeCell ref="AY47:BA47"/>
    <mergeCell ref="BB47:BB48"/>
    <mergeCell ref="BC47:BE47"/>
    <mergeCell ref="BF47:BF48"/>
    <mergeCell ref="BG47:BI47"/>
    <mergeCell ref="AL47:AL48"/>
    <mergeCell ref="AM47:AO47"/>
    <mergeCell ref="AP47:AP48"/>
    <mergeCell ref="AQ47:AS47"/>
    <mergeCell ref="AT47:AT48"/>
    <mergeCell ref="AU47:AW47"/>
    <mergeCell ref="Z47:Z48"/>
    <mergeCell ref="AA47:AC47"/>
    <mergeCell ref="AD47:AD48"/>
    <mergeCell ref="AE47:AG47"/>
    <mergeCell ref="AH47:AH48"/>
    <mergeCell ref="AI47:AK47"/>
    <mergeCell ref="N47:N48"/>
    <mergeCell ref="O47:Q47"/>
    <mergeCell ref="R47:R48"/>
    <mergeCell ref="S47:U47"/>
    <mergeCell ref="V47:V48"/>
    <mergeCell ref="W47:Y47"/>
    <mergeCell ref="B47:B48"/>
    <mergeCell ref="C47:E47"/>
    <mergeCell ref="F47:F48"/>
    <mergeCell ref="G47:I47"/>
    <mergeCell ref="J47:J48"/>
    <mergeCell ref="K47:M47"/>
    <mergeCell ref="DR46:DU46"/>
    <mergeCell ref="DV46:DY46"/>
    <mergeCell ref="DZ46:EC46"/>
    <mergeCell ref="ED46:EG46"/>
    <mergeCell ref="EH46:EK46"/>
    <mergeCell ref="EL46:EO46"/>
    <mergeCell ref="CT46:CW46"/>
    <mergeCell ref="CX46:DA46"/>
    <mergeCell ref="DB46:DE46"/>
    <mergeCell ref="DF46:DI46"/>
    <mergeCell ref="DJ46:DM46"/>
    <mergeCell ref="DN46:DQ46"/>
    <mergeCell ref="BV46:BY46"/>
    <mergeCell ref="BZ46:CC46"/>
    <mergeCell ref="CD46:CG46"/>
    <mergeCell ref="CH46:CK46"/>
    <mergeCell ref="CL46:CO46"/>
    <mergeCell ref="CP46:CS46"/>
    <mergeCell ref="AX46:BA46"/>
    <mergeCell ref="BB46:BE46"/>
    <mergeCell ref="BF46:BI46"/>
    <mergeCell ref="BJ46:BM46"/>
    <mergeCell ref="BN46:BQ46"/>
    <mergeCell ref="BR46:BU46"/>
    <mergeCell ref="Z46:AC46"/>
    <mergeCell ref="AD46:AG46"/>
    <mergeCell ref="AH46:AK46"/>
    <mergeCell ref="AL46:AO46"/>
    <mergeCell ref="AP46:AS46"/>
    <mergeCell ref="AT46:AW46"/>
    <mergeCell ref="B46:E46"/>
    <mergeCell ref="F46:I46"/>
    <mergeCell ref="J46:M46"/>
    <mergeCell ref="N46:Q46"/>
    <mergeCell ref="R46:U46"/>
    <mergeCell ref="V46:Y46"/>
    <mergeCell ref="EI26:EK26"/>
    <mergeCell ref="EL26:EL27"/>
    <mergeCell ref="EM26:EO26"/>
    <mergeCell ref="A45:A48"/>
    <mergeCell ref="B45:Y45"/>
    <mergeCell ref="Z45:AW45"/>
    <mergeCell ref="AX45:BU45"/>
    <mergeCell ref="BV45:CS45"/>
    <mergeCell ref="CT45:DQ45"/>
    <mergeCell ref="DR45:EO45"/>
    <mergeCell ref="DW26:DY26"/>
    <mergeCell ref="DZ26:DZ27"/>
    <mergeCell ref="EA26:EC26"/>
    <mergeCell ref="ED26:ED27"/>
    <mergeCell ref="EE26:EG26"/>
    <mergeCell ref="EH26:EH27"/>
    <mergeCell ref="DK26:DM26"/>
    <mergeCell ref="DN26:DN27"/>
    <mergeCell ref="DO26:DQ26"/>
    <mergeCell ref="DR26:DR27"/>
    <mergeCell ref="DS26:DU26"/>
    <mergeCell ref="DV26:DV27"/>
    <mergeCell ref="CY26:DA26"/>
    <mergeCell ref="DB26:DB27"/>
    <mergeCell ref="DC26:DE26"/>
    <mergeCell ref="DF26:DF27"/>
    <mergeCell ref="DG26:DI26"/>
    <mergeCell ref="DJ26:DJ27"/>
    <mergeCell ref="CM26:CO26"/>
    <mergeCell ref="CP26:CP27"/>
    <mergeCell ref="CQ26:CS26"/>
    <mergeCell ref="CT26:CT27"/>
    <mergeCell ref="CU26:CW26"/>
    <mergeCell ref="CX26:CX27"/>
    <mergeCell ref="CA26:CC26"/>
    <mergeCell ref="CD26:CD27"/>
    <mergeCell ref="CE26:CG26"/>
    <mergeCell ref="CH26:CH27"/>
    <mergeCell ref="CI26:CK26"/>
    <mergeCell ref="CL26:CL27"/>
    <mergeCell ref="BO26:BQ26"/>
    <mergeCell ref="BR26:BR27"/>
    <mergeCell ref="BS26:BU26"/>
    <mergeCell ref="BV26:BV27"/>
    <mergeCell ref="BW26:BY26"/>
    <mergeCell ref="BZ26:BZ27"/>
    <mergeCell ref="BC26:BE26"/>
    <mergeCell ref="BF26:BF27"/>
    <mergeCell ref="BG26:BI26"/>
    <mergeCell ref="BJ26:BJ27"/>
    <mergeCell ref="BK26:BM26"/>
    <mergeCell ref="BN26:BN27"/>
    <mergeCell ref="AQ26:AS26"/>
    <mergeCell ref="AT26:AT27"/>
    <mergeCell ref="AU26:AW26"/>
    <mergeCell ref="AX26:AX27"/>
    <mergeCell ref="AY26:BA26"/>
    <mergeCell ref="BB26:BB27"/>
    <mergeCell ref="AE26:AG26"/>
    <mergeCell ref="AH26:AH27"/>
    <mergeCell ref="AI26:AK26"/>
    <mergeCell ref="AL26:AL27"/>
    <mergeCell ref="AM26:AO26"/>
    <mergeCell ref="AP26:AP27"/>
    <mergeCell ref="S26:U26"/>
    <mergeCell ref="V26:V27"/>
    <mergeCell ref="W26:Y26"/>
    <mergeCell ref="Z26:Z27"/>
    <mergeCell ref="AA26:AC26"/>
    <mergeCell ref="AD26:AD27"/>
    <mergeCell ref="G26:I26"/>
    <mergeCell ref="J26:J27"/>
    <mergeCell ref="K26:M26"/>
    <mergeCell ref="N26:N27"/>
    <mergeCell ref="O26:Q26"/>
    <mergeCell ref="R26:R27"/>
    <mergeCell ref="DR25:DU25"/>
    <mergeCell ref="DV25:DY25"/>
    <mergeCell ref="DZ25:EC25"/>
    <mergeCell ref="ED25:EG25"/>
    <mergeCell ref="EH25:EK25"/>
    <mergeCell ref="EL25:EO25"/>
    <mergeCell ref="CT25:CW25"/>
    <mergeCell ref="CX25:DA25"/>
    <mergeCell ref="DB25:DE25"/>
    <mergeCell ref="DF25:DI25"/>
    <mergeCell ref="DJ25:DM25"/>
    <mergeCell ref="DN25:DQ25"/>
    <mergeCell ref="BV25:BY25"/>
    <mergeCell ref="BZ25:CC25"/>
    <mergeCell ref="CD25:CG25"/>
    <mergeCell ref="CH25:CK25"/>
    <mergeCell ref="CL25:CO25"/>
    <mergeCell ref="CP25:CS25"/>
    <mergeCell ref="AX25:BA25"/>
    <mergeCell ref="BB25:BE25"/>
    <mergeCell ref="BF25:BI25"/>
    <mergeCell ref="BJ25:BM25"/>
    <mergeCell ref="BN25:BQ25"/>
    <mergeCell ref="BR25:BU25"/>
    <mergeCell ref="Z25:AC25"/>
    <mergeCell ref="AD25:AG25"/>
    <mergeCell ref="AH25:AK25"/>
    <mergeCell ref="AL25:AO25"/>
    <mergeCell ref="AP25:AS25"/>
    <mergeCell ref="AT25:AW25"/>
    <mergeCell ref="Z24:AW24"/>
    <mergeCell ref="AX24:BU24"/>
    <mergeCell ref="BV24:CS24"/>
    <mergeCell ref="CT24:DQ24"/>
    <mergeCell ref="DR24:EO24"/>
    <mergeCell ref="B25:E25"/>
    <mergeCell ref="F25:I25"/>
    <mergeCell ref="J25:M25"/>
    <mergeCell ref="N25:Q25"/>
    <mergeCell ref="R25:U25"/>
    <mergeCell ref="R5:R6"/>
    <mergeCell ref="S5:U5"/>
    <mergeCell ref="V5:V6"/>
    <mergeCell ref="W5:Y5"/>
    <mergeCell ref="A24:A27"/>
    <mergeCell ref="B24:Y24"/>
    <mergeCell ref="V25:Y25"/>
    <mergeCell ref="B26:B27"/>
    <mergeCell ref="C26:E26"/>
    <mergeCell ref="F26:F27"/>
    <mergeCell ref="F5:F6"/>
    <mergeCell ref="G5:I5"/>
    <mergeCell ref="J5:J6"/>
    <mergeCell ref="K5:M5"/>
    <mergeCell ref="N5:N6"/>
    <mergeCell ref="O5:Q5"/>
    <mergeCell ref="A3:A6"/>
    <mergeCell ref="B3:Y3"/>
    <mergeCell ref="B4:E4"/>
    <mergeCell ref="F4:I4"/>
    <mergeCell ref="J4:M4"/>
    <mergeCell ref="N4:Q4"/>
    <mergeCell ref="R4:U4"/>
    <mergeCell ref="V4:Y4"/>
    <mergeCell ref="B5:B6"/>
    <mergeCell ref="C5:E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53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4161</v>
      </c>
      <c r="C7" s="15">
        <v>40496</v>
      </c>
      <c r="D7" s="15">
        <v>18203</v>
      </c>
      <c r="E7" s="15">
        <v>22107</v>
      </c>
      <c r="F7" s="15">
        <v>1790</v>
      </c>
      <c r="G7" s="15">
        <v>5935</v>
      </c>
      <c r="H7" s="15">
        <v>2428</v>
      </c>
      <c r="I7" s="15">
        <v>3507</v>
      </c>
      <c r="J7" s="15">
        <v>2353</v>
      </c>
      <c r="K7" s="15">
        <v>34498</v>
      </c>
      <c r="L7" s="15">
        <v>15754</v>
      </c>
      <c r="M7" s="15">
        <v>18558</v>
      </c>
      <c r="N7" s="15">
        <v>2012</v>
      </c>
      <c r="O7" s="15">
        <v>26150</v>
      </c>
      <c r="P7" s="15">
        <v>12842</v>
      </c>
      <c r="Q7" s="15">
        <v>13122</v>
      </c>
      <c r="R7" s="15">
        <v>341</v>
      </c>
      <c r="S7" s="15">
        <v>8348</v>
      </c>
      <c r="T7" s="15">
        <v>2912</v>
      </c>
      <c r="U7" s="15">
        <v>5436</v>
      </c>
      <c r="V7" s="15">
        <v>18</v>
      </c>
      <c r="W7" s="15">
        <v>63</v>
      </c>
      <c r="X7" s="15">
        <v>21</v>
      </c>
      <c r="Y7" s="13">
        <v>42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1405</v>
      </c>
      <c r="C8" s="13">
        <v>12275</v>
      </c>
      <c r="D8" s="13">
        <v>5660</v>
      </c>
      <c r="E8" s="13">
        <v>6615</v>
      </c>
      <c r="F8" s="13">
        <v>665</v>
      </c>
      <c r="G8" s="13">
        <v>2069</v>
      </c>
      <c r="H8" s="13">
        <v>929</v>
      </c>
      <c r="I8" s="13">
        <v>1140</v>
      </c>
      <c r="J8" s="13">
        <v>732</v>
      </c>
      <c r="K8" s="13">
        <v>10166</v>
      </c>
      <c r="L8" s="13">
        <v>4714</v>
      </c>
      <c r="M8" s="13">
        <v>5452</v>
      </c>
      <c r="N8" s="13">
        <v>554</v>
      </c>
      <c r="O8" s="13">
        <v>6280</v>
      </c>
      <c r="P8" s="13">
        <v>3307</v>
      </c>
      <c r="Q8" s="13">
        <v>2973</v>
      </c>
      <c r="R8" s="13">
        <v>178</v>
      </c>
      <c r="S8" s="13">
        <v>3886</v>
      </c>
      <c r="T8" s="13">
        <v>1407</v>
      </c>
      <c r="U8" s="13">
        <v>2479</v>
      </c>
      <c r="V8" s="13">
        <v>8</v>
      </c>
      <c r="W8" s="13">
        <v>40</v>
      </c>
      <c r="X8" s="13">
        <v>17</v>
      </c>
      <c r="Y8" s="13">
        <v>23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730</v>
      </c>
      <c r="C9" s="13">
        <v>6725</v>
      </c>
      <c r="D9" s="13">
        <v>3040</v>
      </c>
      <c r="E9" s="13">
        <v>3565</v>
      </c>
      <c r="F9" s="13">
        <v>296</v>
      </c>
      <c r="G9" s="13">
        <v>876</v>
      </c>
      <c r="H9" s="13">
        <v>343</v>
      </c>
      <c r="I9" s="13">
        <v>533</v>
      </c>
      <c r="J9" s="13">
        <v>430</v>
      </c>
      <c r="K9" s="13">
        <v>5835</v>
      </c>
      <c r="L9" s="13">
        <v>2697</v>
      </c>
      <c r="M9" s="13">
        <v>3018</v>
      </c>
      <c r="N9" s="13">
        <v>385</v>
      </c>
      <c r="O9" s="13">
        <v>4851</v>
      </c>
      <c r="P9" s="13">
        <v>2396</v>
      </c>
      <c r="Q9" s="13">
        <v>2335</v>
      </c>
      <c r="R9" s="13">
        <v>45</v>
      </c>
      <c r="S9" s="13">
        <v>984</v>
      </c>
      <c r="T9" s="13">
        <v>301</v>
      </c>
      <c r="U9" s="13">
        <v>683</v>
      </c>
      <c r="V9" s="13">
        <v>4</v>
      </c>
      <c r="W9" s="13">
        <v>14</v>
      </c>
      <c r="X9" s="13" t="s">
        <v>17</v>
      </c>
      <c r="Y9" s="13">
        <v>14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1061</v>
      </c>
      <c r="C10" s="13">
        <v>11823</v>
      </c>
      <c r="D10" s="13">
        <v>4903</v>
      </c>
      <c r="E10" s="13">
        <v>6882</v>
      </c>
      <c r="F10" s="13">
        <v>427</v>
      </c>
      <c r="G10" s="13">
        <v>1550</v>
      </c>
      <c r="H10" s="13">
        <v>600</v>
      </c>
      <c r="I10" s="13">
        <v>950</v>
      </c>
      <c r="J10" s="13">
        <v>631</v>
      </c>
      <c r="K10" s="13">
        <v>10268</v>
      </c>
      <c r="L10" s="13">
        <v>4302</v>
      </c>
      <c r="M10" s="13">
        <v>5928</v>
      </c>
      <c r="N10" s="13">
        <v>566</v>
      </c>
      <c r="O10" s="13">
        <v>8035</v>
      </c>
      <c r="P10" s="13">
        <v>3574</v>
      </c>
      <c r="Q10" s="13">
        <v>4423</v>
      </c>
      <c r="R10" s="13">
        <v>65</v>
      </c>
      <c r="S10" s="13">
        <v>2233</v>
      </c>
      <c r="T10" s="13">
        <v>728</v>
      </c>
      <c r="U10" s="13">
        <v>1505</v>
      </c>
      <c r="V10" s="13">
        <v>3</v>
      </c>
      <c r="W10" s="13">
        <v>5</v>
      </c>
      <c r="X10" s="13">
        <v>1</v>
      </c>
      <c r="Y10" s="13">
        <v>4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138</v>
      </c>
      <c r="C11" s="13">
        <v>1353</v>
      </c>
      <c r="D11" s="13">
        <v>641</v>
      </c>
      <c r="E11" s="13">
        <v>712</v>
      </c>
      <c r="F11" s="13">
        <v>57</v>
      </c>
      <c r="G11" s="13">
        <v>177</v>
      </c>
      <c r="H11" s="13">
        <v>77</v>
      </c>
      <c r="I11" s="13">
        <v>100</v>
      </c>
      <c r="J11" s="13">
        <v>80</v>
      </c>
      <c r="K11" s="13">
        <v>1175</v>
      </c>
      <c r="L11" s="13">
        <v>564</v>
      </c>
      <c r="M11" s="13">
        <v>611</v>
      </c>
      <c r="N11" s="13">
        <v>73</v>
      </c>
      <c r="O11" s="13">
        <v>1005</v>
      </c>
      <c r="P11" s="13">
        <v>501</v>
      </c>
      <c r="Q11" s="13">
        <v>504</v>
      </c>
      <c r="R11" s="13">
        <v>7</v>
      </c>
      <c r="S11" s="13">
        <v>170</v>
      </c>
      <c r="T11" s="13">
        <v>63</v>
      </c>
      <c r="U11" s="13">
        <v>107</v>
      </c>
      <c r="V11" s="13">
        <v>1</v>
      </c>
      <c r="W11" s="13">
        <v>1</v>
      </c>
      <c r="X11" s="13" t="s">
        <v>17</v>
      </c>
      <c r="Y11" s="13">
        <v>1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149</v>
      </c>
      <c r="C12" s="13">
        <v>1407</v>
      </c>
      <c r="D12" s="13">
        <v>746</v>
      </c>
      <c r="E12" s="13">
        <v>661</v>
      </c>
      <c r="F12" s="13">
        <v>53</v>
      </c>
      <c r="G12" s="13">
        <v>174</v>
      </c>
      <c r="H12" s="13">
        <v>53</v>
      </c>
      <c r="I12" s="13">
        <v>121</v>
      </c>
      <c r="J12" s="13">
        <v>96</v>
      </c>
      <c r="K12" s="13">
        <v>1233</v>
      </c>
      <c r="L12" s="13">
        <v>693</v>
      </c>
      <c r="M12" s="13">
        <v>540</v>
      </c>
      <c r="N12" s="13">
        <v>81</v>
      </c>
      <c r="O12" s="13">
        <v>1034</v>
      </c>
      <c r="P12" s="13">
        <v>654</v>
      </c>
      <c r="Q12" s="13">
        <v>380</v>
      </c>
      <c r="R12" s="13">
        <v>15</v>
      </c>
      <c r="S12" s="13">
        <v>199</v>
      </c>
      <c r="T12" s="13">
        <v>39</v>
      </c>
      <c r="U12" s="13">
        <v>160</v>
      </c>
      <c r="V12" s="13" t="s">
        <v>17</v>
      </c>
      <c r="W12" s="13" t="s">
        <v>17</v>
      </c>
      <c r="X12" s="13" t="s">
        <v>17</v>
      </c>
      <c r="Y12" s="13" t="s">
        <v>17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170</v>
      </c>
      <c r="C13" s="13">
        <v>2006</v>
      </c>
      <c r="D13" s="13">
        <v>879</v>
      </c>
      <c r="E13" s="13">
        <v>1127</v>
      </c>
      <c r="F13" s="13">
        <v>64</v>
      </c>
      <c r="G13" s="13">
        <v>237</v>
      </c>
      <c r="H13" s="13">
        <v>91</v>
      </c>
      <c r="I13" s="13">
        <v>146</v>
      </c>
      <c r="J13" s="13">
        <v>105</v>
      </c>
      <c r="K13" s="13">
        <v>1766</v>
      </c>
      <c r="L13" s="13">
        <v>785</v>
      </c>
      <c r="M13" s="13">
        <v>981</v>
      </c>
      <c r="N13" s="13">
        <v>99</v>
      </c>
      <c r="O13" s="13">
        <v>1378</v>
      </c>
      <c r="P13" s="13">
        <v>598</v>
      </c>
      <c r="Q13" s="13">
        <v>780</v>
      </c>
      <c r="R13" s="13">
        <v>6</v>
      </c>
      <c r="S13" s="13">
        <v>388</v>
      </c>
      <c r="T13" s="13">
        <v>187</v>
      </c>
      <c r="U13" s="13">
        <v>201</v>
      </c>
      <c r="V13" s="13">
        <v>1</v>
      </c>
      <c r="W13" s="13">
        <v>3</v>
      </c>
      <c r="X13" s="13">
        <v>3</v>
      </c>
      <c r="Y13" s="13" t="s">
        <v>17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112</v>
      </c>
      <c r="C14" s="13">
        <v>1287</v>
      </c>
      <c r="D14" s="13">
        <v>651</v>
      </c>
      <c r="E14" s="13">
        <v>636</v>
      </c>
      <c r="F14" s="13">
        <v>53</v>
      </c>
      <c r="G14" s="13">
        <v>242</v>
      </c>
      <c r="H14" s="13">
        <v>103</v>
      </c>
      <c r="I14" s="13">
        <v>139</v>
      </c>
      <c r="J14" s="13">
        <v>59</v>
      </c>
      <c r="K14" s="13">
        <v>1045</v>
      </c>
      <c r="L14" s="13">
        <v>548</v>
      </c>
      <c r="M14" s="13">
        <v>497</v>
      </c>
      <c r="N14" s="13">
        <v>52</v>
      </c>
      <c r="O14" s="13">
        <v>940</v>
      </c>
      <c r="P14" s="13">
        <v>523</v>
      </c>
      <c r="Q14" s="13">
        <v>417</v>
      </c>
      <c r="R14" s="13">
        <v>7</v>
      </c>
      <c r="S14" s="13">
        <v>105</v>
      </c>
      <c r="T14" s="13">
        <v>25</v>
      </c>
      <c r="U14" s="13">
        <v>80</v>
      </c>
      <c r="V14" s="13" t="s">
        <v>17</v>
      </c>
      <c r="W14" s="13" t="s">
        <v>17</v>
      </c>
      <c r="X14" s="13" t="s">
        <v>17</v>
      </c>
      <c r="Y14" s="13" t="s">
        <v>17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110</v>
      </c>
      <c r="C15" s="13">
        <v>902</v>
      </c>
      <c r="D15" s="13">
        <v>410</v>
      </c>
      <c r="E15" s="13">
        <v>492</v>
      </c>
      <c r="F15" s="13">
        <v>41</v>
      </c>
      <c r="G15" s="13">
        <v>195</v>
      </c>
      <c r="H15" s="13">
        <v>73</v>
      </c>
      <c r="I15" s="13">
        <v>122</v>
      </c>
      <c r="J15" s="13">
        <v>69</v>
      </c>
      <c r="K15" s="13">
        <v>707</v>
      </c>
      <c r="L15" s="13">
        <v>337</v>
      </c>
      <c r="M15" s="13">
        <v>370</v>
      </c>
      <c r="N15" s="13">
        <v>61</v>
      </c>
      <c r="O15" s="13">
        <v>609</v>
      </c>
      <c r="P15" s="13">
        <v>295</v>
      </c>
      <c r="Q15" s="13">
        <v>314</v>
      </c>
      <c r="R15" s="13">
        <v>8</v>
      </c>
      <c r="S15" s="13">
        <v>98</v>
      </c>
      <c r="T15" s="13">
        <v>42</v>
      </c>
      <c r="U15" s="13">
        <v>56</v>
      </c>
      <c r="V15" s="13" t="s">
        <v>17</v>
      </c>
      <c r="W15" s="13" t="s">
        <v>17</v>
      </c>
      <c r="X15" s="13" t="s">
        <v>17</v>
      </c>
      <c r="Y15" s="13" t="s">
        <v>17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120</v>
      </c>
      <c r="C16" s="13">
        <v>1237</v>
      </c>
      <c r="D16" s="13">
        <v>567</v>
      </c>
      <c r="E16" s="13">
        <v>670</v>
      </c>
      <c r="F16" s="13">
        <v>62</v>
      </c>
      <c r="G16" s="13">
        <v>213</v>
      </c>
      <c r="H16" s="13">
        <v>70</v>
      </c>
      <c r="I16" s="13">
        <v>143</v>
      </c>
      <c r="J16" s="13">
        <v>57</v>
      </c>
      <c r="K16" s="13">
        <v>1024</v>
      </c>
      <c r="L16" s="13">
        <v>497</v>
      </c>
      <c r="M16" s="13">
        <v>527</v>
      </c>
      <c r="N16" s="13">
        <v>54</v>
      </c>
      <c r="O16" s="13">
        <v>836</v>
      </c>
      <c r="P16" s="13">
        <v>404</v>
      </c>
      <c r="Q16" s="13">
        <v>432</v>
      </c>
      <c r="R16" s="13">
        <v>3</v>
      </c>
      <c r="S16" s="13">
        <v>188</v>
      </c>
      <c r="T16" s="13">
        <v>93</v>
      </c>
      <c r="U16" s="13">
        <v>95</v>
      </c>
      <c r="V16" s="13">
        <v>1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114</v>
      </c>
      <c r="C17" s="13">
        <v>795</v>
      </c>
      <c r="D17" s="13">
        <v>346</v>
      </c>
      <c r="E17" s="13">
        <v>421</v>
      </c>
      <c r="F17" s="13">
        <v>57</v>
      </c>
      <c r="G17" s="13">
        <v>178</v>
      </c>
      <c r="H17" s="13">
        <v>82</v>
      </c>
      <c r="I17" s="13">
        <v>96</v>
      </c>
      <c r="J17" s="13">
        <v>57</v>
      </c>
      <c r="K17" s="13">
        <v>617</v>
      </c>
      <c r="L17" s="13">
        <v>264</v>
      </c>
      <c r="M17" s="13">
        <v>325</v>
      </c>
      <c r="N17" s="13">
        <v>51</v>
      </c>
      <c r="O17" s="13">
        <v>526</v>
      </c>
      <c r="P17" s="13">
        <v>240</v>
      </c>
      <c r="Q17" s="13">
        <v>258</v>
      </c>
      <c r="R17" s="13">
        <v>6</v>
      </c>
      <c r="S17" s="13">
        <v>91</v>
      </c>
      <c r="T17" s="13">
        <v>24</v>
      </c>
      <c r="U17" s="13">
        <v>67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11</v>
      </c>
      <c r="C18" s="13">
        <v>76</v>
      </c>
      <c r="D18" s="13">
        <v>30</v>
      </c>
      <c r="E18" s="13">
        <v>46</v>
      </c>
      <c r="F18" s="13">
        <v>7</v>
      </c>
      <c r="G18" s="13">
        <v>14</v>
      </c>
      <c r="H18" s="13">
        <v>4</v>
      </c>
      <c r="I18" s="13">
        <v>10</v>
      </c>
      <c r="J18" s="13">
        <v>4</v>
      </c>
      <c r="K18" s="13">
        <v>62</v>
      </c>
      <c r="L18" s="13">
        <v>26</v>
      </c>
      <c r="M18" s="13">
        <v>36</v>
      </c>
      <c r="N18" s="13">
        <v>4</v>
      </c>
      <c r="O18" s="13">
        <v>62</v>
      </c>
      <c r="P18" s="13">
        <v>26</v>
      </c>
      <c r="Q18" s="13">
        <v>36</v>
      </c>
      <c r="R18" s="13" t="s">
        <v>17</v>
      </c>
      <c r="S18" s="13" t="s">
        <v>17</v>
      </c>
      <c r="T18" s="13" t="s">
        <v>17</v>
      </c>
      <c r="U18" s="13" t="s">
        <v>17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41</v>
      </c>
      <c r="C19" s="14">
        <v>610</v>
      </c>
      <c r="D19" s="14">
        <v>330</v>
      </c>
      <c r="E19" s="14">
        <v>280</v>
      </c>
      <c r="F19" s="14">
        <v>8</v>
      </c>
      <c r="G19" s="14">
        <v>10</v>
      </c>
      <c r="H19" s="14">
        <v>3</v>
      </c>
      <c r="I19" s="14">
        <v>7</v>
      </c>
      <c r="J19" s="14">
        <v>33</v>
      </c>
      <c r="K19" s="14">
        <v>600</v>
      </c>
      <c r="L19" s="14">
        <v>327</v>
      </c>
      <c r="M19" s="14">
        <v>273</v>
      </c>
      <c r="N19" s="14">
        <v>32</v>
      </c>
      <c r="O19" s="14">
        <v>594</v>
      </c>
      <c r="P19" s="14">
        <v>324</v>
      </c>
      <c r="Q19" s="14">
        <v>270</v>
      </c>
      <c r="R19" s="14">
        <v>1</v>
      </c>
      <c r="S19" s="14">
        <v>6</v>
      </c>
      <c r="T19" s="14">
        <v>3</v>
      </c>
      <c r="U19" s="14">
        <v>3</v>
      </c>
      <c r="V19" s="14" t="s">
        <v>17</v>
      </c>
      <c r="W19" s="14" t="s">
        <v>17</v>
      </c>
      <c r="X19" s="14" t="s">
        <v>17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2</v>
      </c>
      <c r="C28" s="15">
        <v>7</v>
      </c>
      <c r="D28" s="15">
        <v>5</v>
      </c>
      <c r="E28" s="15">
        <v>2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2</v>
      </c>
      <c r="K28" s="15">
        <v>7</v>
      </c>
      <c r="L28" s="15">
        <v>5</v>
      </c>
      <c r="M28" s="15">
        <v>2</v>
      </c>
      <c r="N28" s="15">
        <v>2</v>
      </c>
      <c r="O28" s="15">
        <v>7</v>
      </c>
      <c r="P28" s="15">
        <v>5</v>
      </c>
      <c r="Q28" s="15">
        <v>2</v>
      </c>
      <c r="R28" s="15" t="s">
        <v>17</v>
      </c>
      <c r="S28" s="15" t="s">
        <v>17</v>
      </c>
      <c r="T28" s="15" t="s">
        <v>17</v>
      </c>
      <c r="U28" s="15" t="s">
        <v>17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v>4159</v>
      </c>
      <c r="AA28" s="15">
        <v>40489</v>
      </c>
      <c r="AB28" s="15">
        <v>18198</v>
      </c>
      <c r="AC28" s="15">
        <v>22105</v>
      </c>
      <c r="AD28" s="15">
        <v>1790</v>
      </c>
      <c r="AE28" s="15">
        <v>5935</v>
      </c>
      <c r="AF28" s="15">
        <v>2428</v>
      </c>
      <c r="AG28" s="15">
        <v>3507</v>
      </c>
      <c r="AH28" s="15">
        <v>2351</v>
      </c>
      <c r="AI28" s="15">
        <v>34491</v>
      </c>
      <c r="AJ28" s="15">
        <v>15749</v>
      </c>
      <c r="AK28" s="15">
        <v>18556</v>
      </c>
      <c r="AL28" s="15">
        <v>2010</v>
      </c>
      <c r="AM28" s="15">
        <v>26143</v>
      </c>
      <c r="AN28" s="15">
        <v>12837</v>
      </c>
      <c r="AO28" s="15">
        <v>13120</v>
      </c>
      <c r="AP28" s="15">
        <v>341</v>
      </c>
      <c r="AQ28" s="15">
        <v>8348</v>
      </c>
      <c r="AR28" s="15">
        <v>2912</v>
      </c>
      <c r="AS28" s="15">
        <v>5436</v>
      </c>
      <c r="AT28" s="15">
        <v>18</v>
      </c>
      <c r="AU28" s="15">
        <v>63</v>
      </c>
      <c r="AV28" s="15">
        <v>21</v>
      </c>
      <c r="AW28" s="15">
        <v>42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254</v>
      </c>
      <c r="BW28" s="15">
        <v>1593</v>
      </c>
      <c r="BX28" s="15">
        <v>1265</v>
      </c>
      <c r="BY28" s="15">
        <v>328</v>
      </c>
      <c r="BZ28" s="15">
        <v>66</v>
      </c>
      <c r="CA28" s="15">
        <v>192</v>
      </c>
      <c r="CB28" s="15">
        <v>159</v>
      </c>
      <c r="CC28" s="15">
        <v>33</v>
      </c>
      <c r="CD28" s="15">
        <v>188</v>
      </c>
      <c r="CE28" s="15">
        <v>1401</v>
      </c>
      <c r="CF28" s="15">
        <v>1106</v>
      </c>
      <c r="CG28" s="15">
        <v>295</v>
      </c>
      <c r="CH28" s="15">
        <v>188</v>
      </c>
      <c r="CI28" s="15">
        <v>1401</v>
      </c>
      <c r="CJ28" s="15">
        <v>1106</v>
      </c>
      <c r="CK28" s="15">
        <v>295</v>
      </c>
      <c r="CL28" s="15" t="s">
        <v>17</v>
      </c>
      <c r="CM28" s="15" t="s">
        <v>17</v>
      </c>
      <c r="CN28" s="15" t="s">
        <v>17</v>
      </c>
      <c r="CO28" s="15" t="s">
        <v>17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249</v>
      </c>
      <c r="CU28" s="15">
        <v>1689</v>
      </c>
      <c r="CV28" s="15">
        <v>970</v>
      </c>
      <c r="CW28" s="15">
        <v>719</v>
      </c>
      <c r="CX28" s="15">
        <v>130</v>
      </c>
      <c r="CY28" s="15">
        <v>416</v>
      </c>
      <c r="CZ28" s="15">
        <v>245</v>
      </c>
      <c r="DA28" s="15">
        <v>171</v>
      </c>
      <c r="DB28" s="15">
        <v>119</v>
      </c>
      <c r="DC28" s="15">
        <v>1273</v>
      </c>
      <c r="DD28" s="15">
        <v>725</v>
      </c>
      <c r="DE28" s="15">
        <v>548</v>
      </c>
      <c r="DF28" s="15">
        <v>119</v>
      </c>
      <c r="DG28" s="15">
        <v>1273</v>
      </c>
      <c r="DH28" s="15">
        <v>725</v>
      </c>
      <c r="DI28" s="15">
        <v>548</v>
      </c>
      <c r="DJ28" s="15" t="s">
        <v>17</v>
      </c>
      <c r="DK28" s="15" t="s">
        <v>17</v>
      </c>
      <c r="DL28" s="15" t="s">
        <v>17</v>
      </c>
      <c r="DM28" s="15" t="s">
        <v>17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 t="s">
        <v>17</v>
      </c>
      <c r="DS28" s="15" t="s">
        <v>17</v>
      </c>
      <c r="DT28" s="15" t="s">
        <v>17</v>
      </c>
      <c r="DU28" s="15" t="s">
        <v>17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 t="s">
        <v>17</v>
      </c>
      <c r="EA28" s="15" t="s">
        <v>17</v>
      </c>
      <c r="EB28" s="15" t="s">
        <v>17</v>
      </c>
      <c r="EC28" s="15" t="s">
        <v>17</v>
      </c>
      <c r="ED28" s="15" t="s">
        <v>17</v>
      </c>
      <c r="EE28" s="15" t="s">
        <v>17</v>
      </c>
      <c r="EF28" s="15" t="s">
        <v>17</v>
      </c>
      <c r="EG28" s="15" t="s">
        <v>17</v>
      </c>
      <c r="EH28" s="15" t="s">
        <v>17</v>
      </c>
      <c r="EI28" s="15" t="s">
        <v>17</v>
      </c>
      <c r="EJ28" s="15" t="s">
        <v>17</v>
      </c>
      <c r="EK28" s="15" t="s">
        <v>17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 t="s">
        <v>17</v>
      </c>
      <c r="C29" s="13" t="s">
        <v>17</v>
      </c>
      <c r="D29" s="13" t="s">
        <v>17</v>
      </c>
      <c r="E29" s="13" t="s">
        <v>17</v>
      </c>
      <c r="F29" s="13" t="s">
        <v>17</v>
      </c>
      <c r="G29" s="13" t="s">
        <v>17</v>
      </c>
      <c r="H29" s="13" t="s">
        <v>17</v>
      </c>
      <c r="I29" s="13" t="s">
        <v>17</v>
      </c>
      <c r="J29" s="13" t="s">
        <v>17</v>
      </c>
      <c r="K29" s="13" t="s">
        <v>17</v>
      </c>
      <c r="L29" s="13" t="s">
        <v>17</v>
      </c>
      <c r="M29" s="13" t="s">
        <v>17</v>
      </c>
      <c r="N29" s="13" t="s">
        <v>17</v>
      </c>
      <c r="O29" s="13" t="s">
        <v>17</v>
      </c>
      <c r="P29" s="13" t="s">
        <v>17</v>
      </c>
      <c r="Q29" s="13" t="s">
        <v>17</v>
      </c>
      <c r="R29" s="13" t="s">
        <v>17</v>
      </c>
      <c r="S29" s="13" t="s">
        <v>17</v>
      </c>
      <c r="T29" s="13" t="s">
        <v>17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1405</v>
      </c>
      <c r="AA29" s="13">
        <v>12275</v>
      </c>
      <c r="AB29" s="13">
        <v>5660</v>
      </c>
      <c r="AC29" s="13">
        <v>6615</v>
      </c>
      <c r="AD29" s="13">
        <v>665</v>
      </c>
      <c r="AE29" s="13">
        <v>2069</v>
      </c>
      <c r="AF29" s="13">
        <v>929</v>
      </c>
      <c r="AG29" s="13">
        <v>1140</v>
      </c>
      <c r="AH29" s="13">
        <v>732</v>
      </c>
      <c r="AI29" s="13">
        <v>10166</v>
      </c>
      <c r="AJ29" s="13">
        <v>4714</v>
      </c>
      <c r="AK29" s="13">
        <v>5452</v>
      </c>
      <c r="AL29" s="13">
        <v>554</v>
      </c>
      <c r="AM29" s="13">
        <v>6280</v>
      </c>
      <c r="AN29" s="13">
        <v>3307</v>
      </c>
      <c r="AO29" s="13">
        <v>2973</v>
      </c>
      <c r="AP29" s="13">
        <v>178</v>
      </c>
      <c r="AQ29" s="13">
        <v>3886</v>
      </c>
      <c r="AR29" s="13">
        <v>1407</v>
      </c>
      <c r="AS29" s="13">
        <v>2479</v>
      </c>
      <c r="AT29" s="13">
        <v>8</v>
      </c>
      <c r="AU29" s="13">
        <v>40</v>
      </c>
      <c r="AV29" s="13">
        <v>17</v>
      </c>
      <c r="AW29" s="13">
        <v>23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101</v>
      </c>
      <c r="BW29" s="13">
        <v>608</v>
      </c>
      <c r="BX29" s="13">
        <v>486</v>
      </c>
      <c r="BY29" s="13">
        <v>122</v>
      </c>
      <c r="BZ29" s="13">
        <v>36</v>
      </c>
      <c r="CA29" s="13">
        <v>99</v>
      </c>
      <c r="CB29" s="13">
        <v>82</v>
      </c>
      <c r="CC29" s="13">
        <v>17</v>
      </c>
      <c r="CD29" s="13">
        <v>65</v>
      </c>
      <c r="CE29" s="13">
        <v>509</v>
      </c>
      <c r="CF29" s="13">
        <v>404</v>
      </c>
      <c r="CG29" s="13">
        <v>105</v>
      </c>
      <c r="CH29" s="13">
        <v>65</v>
      </c>
      <c r="CI29" s="13">
        <v>509</v>
      </c>
      <c r="CJ29" s="13">
        <v>404</v>
      </c>
      <c r="CK29" s="13">
        <v>105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120</v>
      </c>
      <c r="CU29" s="13">
        <v>757</v>
      </c>
      <c r="CV29" s="13">
        <v>496</v>
      </c>
      <c r="CW29" s="13">
        <v>261</v>
      </c>
      <c r="CX29" s="13">
        <v>65</v>
      </c>
      <c r="CY29" s="13">
        <v>209</v>
      </c>
      <c r="CZ29" s="13">
        <v>137</v>
      </c>
      <c r="DA29" s="13">
        <v>72</v>
      </c>
      <c r="DB29" s="13">
        <v>55</v>
      </c>
      <c r="DC29" s="13">
        <v>548</v>
      </c>
      <c r="DD29" s="13">
        <v>359</v>
      </c>
      <c r="DE29" s="13">
        <v>189</v>
      </c>
      <c r="DF29" s="13">
        <v>55</v>
      </c>
      <c r="DG29" s="13">
        <v>548</v>
      </c>
      <c r="DH29" s="13">
        <v>359</v>
      </c>
      <c r="DI29" s="13">
        <v>189</v>
      </c>
      <c r="DJ29" s="13" t="s">
        <v>17</v>
      </c>
      <c r="DK29" s="13" t="s">
        <v>17</v>
      </c>
      <c r="DL29" s="13" t="s">
        <v>17</v>
      </c>
      <c r="DM29" s="13" t="s">
        <v>17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 t="s">
        <v>17</v>
      </c>
      <c r="DS29" s="13" t="s">
        <v>17</v>
      </c>
      <c r="DT29" s="13" t="s">
        <v>17</v>
      </c>
      <c r="DU29" s="13" t="s">
        <v>17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 t="s">
        <v>17</v>
      </c>
      <c r="EA29" s="13" t="s">
        <v>17</v>
      </c>
      <c r="EB29" s="13" t="s">
        <v>17</v>
      </c>
      <c r="EC29" s="13" t="s">
        <v>17</v>
      </c>
      <c r="ED29" s="13" t="s">
        <v>17</v>
      </c>
      <c r="EE29" s="13" t="s">
        <v>17</v>
      </c>
      <c r="EF29" s="13" t="s">
        <v>17</v>
      </c>
      <c r="EG29" s="13" t="s">
        <v>17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>
        <v>1</v>
      </c>
      <c r="C30" s="13">
        <v>4</v>
      </c>
      <c r="D30" s="13">
        <v>3</v>
      </c>
      <c r="E30" s="13">
        <v>1</v>
      </c>
      <c r="F30" s="13" t="s">
        <v>17</v>
      </c>
      <c r="G30" s="13" t="s">
        <v>17</v>
      </c>
      <c r="H30" s="13" t="s">
        <v>17</v>
      </c>
      <c r="I30" s="13" t="s">
        <v>17</v>
      </c>
      <c r="J30" s="13">
        <v>1</v>
      </c>
      <c r="K30" s="13">
        <v>4</v>
      </c>
      <c r="L30" s="13">
        <v>3</v>
      </c>
      <c r="M30" s="13">
        <v>1</v>
      </c>
      <c r="N30" s="13">
        <v>1</v>
      </c>
      <c r="O30" s="13">
        <v>4</v>
      </c>
      <c r="P30" s="13">
        <v>3</v>
      </c>
      <c r="Q30" s="13">
        <v>1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729</v>
      </c>
      <c r="AA30" s="13">
        <v>6721</v>
      </c>
      <c r="AB30" s="13">
        <v>3037</v>
      </c>
      <c r="AC30" s="13">
        <v>3564</v>
      </c>
      <c r="AD30" s="13">
        <v>296</v>
      </c>
      <c r="AE30" s="13">
        <v>876</v>
      </c>
      <c r="AF30" s="13">
        <v>343</v>
      </c>
      <c r="AG30" s="13">
        <v>533</v>
      </c>
      <c r="AH30" s="13">
        <v>429</v>
      </c>
      <c r="AI30" s="13">
        <v>5831</v>
      </c>
      <c r="AJ30" s="13">
        <v>2694</v>
      </c>
      <c r="AK30" s="13">
        <v>3017</v>
      </c>
      <c r="AL30" s="13">
        <v>384</v>
      </c>
      <c r="AM30" s="13">
        <v>4847</v>
      </c>
      <c r="AN30" s="13">
        <v>2393</v>
      </c>
      <c r="AO30" s="13">
        <v>2334</v>
      </c>
      <c r="AP30" s="13">
        <v>45</v>
      </c>
      <c r="AQ30" s="13">
        <v>984</v>
      </c>
      <c r="AR30" s="13">
        <v>301</v>
      </c>
      <c r="AS30" s="13">
        <v>683</v>
      </c>
      <c r="AT30" s="13">
        <v>4</v>
      </c>
      <c r="AU30" s="13">
        <v>14</v>
      </c>
      <c r="AV30" s="13" t="s">
        <v>17</v>
      </c>
      <c r="AW30" s="13">
        <v>14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61</v>
      </c>
      <c r="BW30" s="13">
        <v>438</v>
      </c>
      <c r="BX30" s="13">
        <v>362</v>
      </c>
      <c r="BY30" s="13">
        <v>76</v>
      </c>
      <c r="BZ30" s="13">
        <v>10</v>
      </c>
      <c r="CA30" s="13">
        <v>43</v>
      </c>
      <c r="CB30" s="13">
        <v>36</v>
      </c>
      <c r="CC30" s="13">
        <v>7</v>
      </c>
      <c r="CD30" s="13">
        <v>51</v>
      </c>
      <c r="CE30" s="13">
        <v>395</v>
      </c>
      <c r="CF30" s="13">
        <v>326</v>
      </c>
      <c r="CG30" s="13">
        <v>69</v>
      </c>
      <c r="CH30" s="13">
        <v>51</v>
      </c>
      <c r="CI30" s="13">
        <v>395</v>
      </c>
      <c r="CJ30" s="13">
        <v>326</v>
      </c>
      <c r="CK30" s="13">
        <v>69</v>
      </c>
      <c r="CL30" s="13" t="s">
        <v>17</v>
      </c>
      <c r="CM30" s="13" t="s">
        <v>17</v>
      </c>
      <c r="CN30" s="13" t="s">
        <v>17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44</v>
      </c>
      <c r="CU30" s="13">
        <v>494</v>
      </c>
      <c r="CV30" s="13">
        <v>211</v>
      </c>
      <c r="CW30" s="13">
        <v>283</v>
      </c>
      <c r="CX30" s="13">
        <v>22</v>
      </c>
      <c r="CY30" s="13">
        <v>72</v>
      </c>
      <c r="CZ30" s="13">
        <v>39</v>
      </c>
      <c r="DA30" s="13">
        <v>33</v>
      </c>
      <c r="DB30" s="13">
        <v>22</v>
      </c>
      <c r="DC30" s="13">
        <v>422</v>
      </c>
      <c r="DD30" s="13">
        <v>172</v>
      </c>
      <c r="DE30" s="13">
        <v>250</v>
      </c>
      <c r="DF30" s="13">
        <v>22</v>
      </c>
      <c r="DG30" s="13">
        <v>422</v>
      </c>
      <c r="DH30" s="13">
        <v>172</v>
      </c>
      <c r="DI30" s="13">
        <v>250</v>
      </c>
      <c r="DJ30" s="13" t="s">
        <v>17</v>
      </c>
      <c r="DK30" s="13" t="s">
        <v>17</v>
      </c>
      <c r="DL30" s="13" t="s">
        <v>17</v>
      </c>
      <c r="DM30" s="13" t="s">
        <v>17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 t="s">
        <v>17</v>
      </c>
      <c r="DS30" s="13" t="s">
        <v>17</v>
      </c>
      <c r="DT30" s="13" t="s">
        <v>17</v>
      </c>
      <c r="DU30" s="13" t="s">
        <v>17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 t="s">
        <v>17</v>
      </c>
      <c r="EA30" s="13" t="s">
        <v>17</v>
      </c>
      <c r="EB30" s="13" t="s">
        <v>17</v>
      </c>
      <c r="EC30" s="13" t="s">
        <v>17</v>
      </c>
      <c r="ED30" s="13" t="s">
        <v>17</v>
      </c>
      <c r="EE30" s="13" t="s">
        <v>17</v>
      </c>
      <c r="EF30" s="13" t="s">
        <v>17</v>
      </c>
      <c r="EG30" s="13" t="s">
        <v>17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 t="s">
        <v>17</v>
      </c>
      <c r="C31" s="13" t="s">
        <v>17</v>
      </c>
      <c r="D31" s="13" t="s">
        <v>17</v>
      </c>
      <c r="E31" s="13" t="s">
        <v>17</v>
      </c>
      <c r="F31" s="13" t="s">
        <v>17</v>
      </c>
      <c r="G31" s="13" t="s">
        <v>17</v>
      </c>
      <c r="H31" s="13" t="s">
        <v>17</v>
      </c>
      <c r="I31" s="13" t="s">
        <v>17</v>
      </c>
      <c r="J31" s="13" t="s">
        <v>17</v>
      </c>
      <c r="K31" s="13" t="s">
        <v>17</v>
      </c>
      <c r="L31" s="13" t="s">
        <v>17</v>
      </c>
      <c r="M31" s="13" t="s">
        <v>17</v>
      </c>
      <c r="N31" s="13" t="s">
        <v>17</v>
      </c>
      <c r="O31" s="13" t="s">
        <v>17</v>
      </c>
      <c r="P31" s="13" t="s">
        <v>17</v>
      </c>
      <c r="Q31" s="13" t="s">
        <v>17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1061</v>
      </c>
      <c r="AA31" s="13">
        <v>11823</v>
      </c>
      <c r="AB31" s="13">
        <v>4903</v>
      </c>
      <c r="AC31" s="13">
        <v>6882</v>
      </c>
      <c r="AD31" s="13">
        <v>427</v>
      </c>
      <c r="AE31" s="13">
        <v>1550</v>
      </c>
      <c r="AF31" s="13">
        <v>600</v>
      </c>
      <c r="AG31" s="13">
        <v>950</v>
      </c>
      <c r="AH31" s="13">
        <v>631</v>
      </c>
      <c r="AI31" s="13">
        <v>10268</v>
      </c>
      <c r="AJ31" s="13">
        <v>4302</v>
      </c>
      <c r="AK31" s="13">
        <v>5928</v>
      </c>
      <c r="AL31" s="13">
        <v>566</v>
      </c>
      <c r="AM31" s="13">
        <v>8035</v>
      </c>
      <c r="AN31" s="13">
        <v>3574</v>
      </c>
      <c r="AO31" s="13">
        <v>4423</v>
      </c>
      <c r="AP31" s="13">
        <v>65</v>
      </c>
      <c r="AQ31" s="13">
        <v>2233</v>
      </c>
      <c r="AR31" s="13">
        <v>728</v>
      </c>
      <c r="AS31" s="13">
        <v>1505</v>
      </c>
      <c r="AT31" s="13">
        <v>3</v>
      </c>
      <c r="AU31" s="13">
        <v>5</v>
      </c>
      <c r="AV31" s="13">
        <v>1</v>
      </c>
      <c r="AW31" s="13">
        <v>4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57</v>
      </c>
      <c r="BW31" s="13">
        <v>357</v>
      </c>
      <c r="BX31" s="13">
        <v>279</v>
      </c>
      <c r="BY31" s="13">
        <v>78</v>
      </c>
      <c r="BZ31" s="13">
        <v>15</v>
      </c>
      <c r="CA31" s="13">
        <v>38</v>
      </c>
      <c r="CB31" s="13">
        <v>31</v>
      </c>
      <c r="CC31" s="13">
        <v>7</v>
      </c>
      <c r="CD31" s="13">
        <v>42</v>
      </c>
      <c r="CE31" s="13">
        <v>319</v>
      </c>
      <c r="CF31" s="13">
        <v>248</v>
      </c>
      <c r="CG31" s="13">
        <v>71</v>
      </c>
      <c r="CH31" s="13">
        <v>42</v>
      </c>
      <c r="CI31" s="13">
        <v>319</v>
      </c>
      <c r="CJ31" s="13">
        <v>248</v>
      </c>
      <c r="CK31" s="13">
        <v>71</v>
      </c>
      <c r="CL31" s="13" t="s">
        <v>17</v>
      </c>
      <c r="CM31" s="13" t="s">
        <v>17</v>
      </c>
      <c r="CN31" s="13" t="s">
        <v>17</v>
      </c>
      <c r="CO31" s="13" t="s">
        <v>17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41</v>
      </c>
      <c r="CU31" s="13">
        <v>222</v>
      </c>
      <c r="CV31" s="13">
        <v>141</v>
      </c>
      <c r="CW31" s="13">
        <v>81</v>
      </c>
      <c r="CX31" s="13">
        <v>26</v>
      </c>
      <c r="CY31" s="13">
        <v>80</v>
      </c>
      <c r="CZ31" s="13">
        <v>47</v>
      </c>
      <c r="DA31" s="13">
        <v>33</v>
      </c>
      <c r="DB31" s="13">
        <v>15</v>
      </c>
      <c r="DC31" s="13">
        <v>142</v>
      </c>
      <c r="DD31" s="13">
        <v>94</v>
      </c>
      <c r="DE31" s="13">
        <v>48</v>
      </c>
      <c r="DF31" s="13">
        <v>15</v>
      </c>
      <c r="DG31" s="13">
        <v>142</v>
      </c>
      <c r="DH31" s="13">
        <v>94</v>
      </c>
      <c r="DI31" s="13">
        <v>48</v>
      </c>
      <c r="DJ31" s="13" t="s">
        <v>17</v>
      </c>
      <c r="DK31" s="13" t="s">
        <v>17</v>
      </c>
      <c r="DL31" s="13" t="s">
        <v>17</v>
      </c>
      <c r="DM31" s="13" t="s">
        <v>17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 t="s">
        <v>17</v>
      </c>
      <c r="DS31" s="13" t="s">
        <v>17</v>
      </c>
      <c r="DT31" s="13" t="s">
        <v>17</v>
      </c>
      <c r="DU31" s="13" t="s">
        <v>17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 t="s">
        <v>17</v>
      </c>
      <c r="EA31" s="13" t="s">
        <v>17</v>
      </c>
      <c r="EB31" s="13" t="s">
        <v>17</v>
      </c>
      <c r="EC31" s="13" t="s">
        <v>17</v>
      </c>
      <c r="ED31" s="13" t="s">
        <v>17</v>
      </c>
      <c r="EE31" s="13" t="s">
        <v>17</v>
      </c>
      <c r="EF31" s="13" t="s">
        <v>17</v>
      </c>
      <c r="EG31" s="13" t="s">
        <v>17</v>
      </c>
      <c r="EH31" s="13" t="s">
        <v>17</v>
      </c>
      <c r="EI31" s="13" t="s">
        <v>17</v>
      </c>
      <c r="EJ31" s="13" t="s">
        <v>17</v>
      </c>
      <c r="EK31" s="13" t="s">
        <v>17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 t="s">
        <v>17</v>
      </c>
      <c r="C32" s="13" t="s">
        <v>17</v>
      </c>
      <c r="D32" s="13" t="s">
        <v>17</v>
      </c>
      <c r="E32" s="13" t="s">
        <v>17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138</v>
      </c>
      <c r="AA32" s="13">
        <v>1353</v>
      </c>
      <c r="AB32" s="13">
        <v>641</v>
      </c>
      <c r="AC32" s="13">
        <v>712</v>
      </c>
      <c r="AD32" s="13">
        <v>57</v>
      </c>
      <c r="AE32" s="13">
        <v>177</v>
      </c>
      <c r="AF32" s="13">
        <v>77</v>
      </c>
      <c r="AG32" s="13">
        <v>100</v>
      </c>
      <c r="AH32" s="13">
        <v>80</v>
      </c>
      <c r="AI32" s="13">
        <v>1175</v>
      </c>
      <c r="AJ32" s="13">
        <v>564</v>
      </c>
      <c r="AK32" s="13">
        <v>611</v>
      </c>
      <c r="AL32" s="13">
        <v>73</v>
      </c>
      <c r="AM32" s="13">
        <v>1005</v>
      </c>
      <c r="AN32" s="13">
        <v>501</v>
      </c>
      <c r="AO32" s="13">
        <v>504</v>
      </c>
      <c r="AP32" s="13">
        <v>7</v>
      </c>
      <c r="AQ32" s="13">
        <v>170</v>
      </c>
      <c r="AR32" s="13">
        <v>63</v>
      </c>
      <c r="AS32" s="13">
        <v>107</v>
      </c>
      <c r="AT32" s="13">
        <v>1</v>
      </c>
      <c r="AU32" s="13">
        <v>1</v>
      </c>
      <c r="AV32" s="13" t="s">
        <v>17</v>
      </c>
      <c r="AW32" s="13">
        <v>1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5</v>
      </c>
      <c r="BW32" s="13">
        <v>25</v>
      </c>
      <c r="BX32" s="13">
        <v>14</v>
      </c>
      <c r="BY32" s="13">
        <v>11</v>
      </c>
      <c r="BZ32" s="13">
        <v>1</v>
      </c>
      <c r="CA32" s="13">
        <v>6</v>
      </c>
      <c r="CB32" s="13">
        <v>5</v>
      </c>
      <c r="CC32" s="13">
        <v>1</v>
      </c>
      <c r="CD32" s="13">
        <v>4</v>
      </c>
      <c r="CE32" s="13">
        <v>19</v>
      </c>
      <c r="CF32" s="13">
        <v>9</v>
      </c>
      <c r="CG32" s="13">
        <v>10</v>
      </c>
      <c r="CH32" s="13">
        <v>4</v>
      </c>
      <c r="CI32" s="13">
        <v>19</v>
      </c>
      <c r="CJ32" s="13">
        <v>9</v>
      </c>
      <c r="CK32" s="13">
        <v>10</v>
      </c>
      <c r="CL32" s="13" t="s">
        <v>17</v>
      </c>
      <c r="CM32" s="13" t="s">
        <v>17</v>
      </c>
      <c r="CN32" s="13" t="s">
        <v>17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8</v>
      </c>
      <c r="CU32" s="13">
        <v>33</v>
      </c>
      <c r="CV32" s="13">
        <v>13</v>
      </c>
      <c r="CW32" s="13">
        <v>20</v>
      </c>
      <c r="CX32" s="13">
        <v>4</v>
      </c>
      <c r="CY32" s="13">
        <v>21</v>
      </c>
      <c r="CZ32" s="13">
        <v>6</v>
      </c>
      <c r="DA32" s="13">
        <v>15</v>
      </c>
      <c r="DB32" s="13">
        <v>4</v>
      </c>
      <c r="DC32" s="13">
        <v>12</v>
      </c>
      <c r="DD32" s="13">
        <v>7</v>
      </c>
      <c r="DE32" s="13">
        <v>5</v>
      </c>
      <c r="DF32" s="13">
        <v>4</v>
      </c>
      <c r="DG32" s="13">
        <v>12</v>
      </c>
      <c r="DH32" s="13">
        <v>7</v>
      </c>
      <c r="DI32" s="13">
        <v>5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 t="s">
        <v>17</v>
      </c>
      <c r="C33" s="13" t="s">
        <v>17</v>
      </c>
      <c r="D33" s="13" t="s">
        <v>17</v>
      </c>
      <c r="E33" s="13" t="s">
        <v>17</v>
      </c>
      <c r="F33" s="13" t="s">
        <v>17</v>
      </c>
      <c r="G33" s="13" t="s">
        <v>17</v>
      </c>
      <c r="H33" s="13" t="s">
        <v>17</v>
      </c>
      <c r="I33" s="13" t="s">
        <v>17</v>
      </c>
      <c r="J33" s="13" t="s">
        <v>17</v>
      </c>
      <c r="K33" s="13" t="s">
        <v>17</v>
      </c>
      <c r="L33" s="13" t="s">
        <v>17</v>
      </c>
      <c r="M33" s="13" t="s">
        <v>17</v>
      </c>
      <c r="N33" s="13" t="s">
        <v>17</v>
      </c>
      <c r="O33" s="13" t="s">
        <v>17</v>
      </c>
      <c r="P33" s="13" t="s">
        <v>17</v>
      </c>
      <c r="Q33" s="13" t="s">
        <v>17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149</v>
      </c>
      <c r="AA33" s="13">
        <v>1407</v>
      </c>
      <c r="AB33" s="13">
        <v>746</v>
      </c>
      <c r="AC33" s="13">
        <v>661</v>
      </c>
      <c r="AD33" s="13">
        <v>53</v>
      </c>
      <c r="AE33" s="13">
        <v>174</v>
      </c>
      <c r="AF33" s="13">
        <v>53</v>
      </c>
      <c r="AG33" s="13">
        <v>121</v>
      </c>
      <c r="AH33" s="13">
        <v>96</v>
      </c>
      <c r="AI33" s="13">
        <v>1233</v>
      </c>
      <c r="AJ33" s="13">
        <v>693</v>
      </c>
      <c r="AK33" s="13">
        <v>540</v>
      </c>
      <c r="AL33" s="13">
        <v>81</v>
      </c>
      <c r="AM33" s="13">
        <v>1034</v>
      </c>
      <c r="AN33" s="13">
        <v>654</v>
      </c>
      <c r="AO33" s="13">
        <v>380</v>
      </c>
      <c r="AP33" s="13">
        <v>15</v>
      </c>
      <c r="AQ33" s="13">
        <v>199</v>
      </c>
      <c r="AR33" s="13">
        <v>39</v>
      </c>
      <c r="AS33" s="13">
        <v>160</v>
      </c>
      <c r="AT33" s="13" t="s">
        <v>17</v>
      </c>
      <c r="AU33" s="13" t="s">
        <v>17</v>
      </c>
      <c r="AV33" s="13" t="s">
        <v>17</v>
      </c>
      <c r="AW33" s="13" t="s">
        <v>17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9</v>
      </c>
      <c r="BW33" s="13">
        <v>24</v>
      </c>
      <c r="BX33" s="13">
        <v>18</v>
      </c>
      <c r="BY33" s="13">
        <v>6</v>
      </c>
      <c r="BZ33" s="13">
        <v>2</v>
      </c>
      <c r="CA33" s="13">
        <v>4</v>
      </c>
      <c r="CB33" s="13">
        <v>3</v>
      </c>
      <c r="CC33" s="13">
        <v>1</v>
      </c>
      <c r="CD33" s="13">
        <v>7</v>
      </c>
      <c r="CE33" s="13">
        <v>20</v>
      </c>
      <c r="CF33" s="13">
        <v>15</v>
      </c>
      <c r="CG33" s="13">
        <v>5</v>
      </c>
      <c r="CH33" s="13">
        <v>7</v>
      </c>
      <c r="CI33" s="13">
        <v>20</v>
      </c>
      <c r="CJ33" s="13">
        <v>15</v>
      </c>
      <c r="CK33" s="13">
        <v>5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12</v>
      </c>
      <c r="CU33" s="13">
        <v>55</v>
      </c>
      <c r="CV33" s="13">
        <v>30</v>
      </c>
      <c r="CW33" s="13">
        <v>25</v>
      </c>
      <c r="CX33" s="13">
        <v>4</v>
      </c>
      <c r="CY33" s="13">
        <v>12</v>
      </c>
      <c r="CZ33" s="13">
        <v>3</v>
      </c>
      <c r="DA33" s="13">
        <v>9</v>
      </c>
      <c r="DB33" s="13">
        <v>8</v>
      </c>
      <c r="DC33" s="13">
        <v>43</v>
      </c>
      <c r="DD33" s="13">
        <v>27</v>
      </c>
      <c r="DE33" s="13">
        <v>16</v>
      </c>
      <c r="DF33" s="13">
        <v>8</v>
      </c>
      <c r="DG33" s="13">
        <v>43</v>
      </c>
      <c r="DH33" s="13">
        <v>27</v>
      </c>
      <c r="DI33" s="13">
        <v>16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>
        <v>1</v>
      </c>
      <c r="C34" s="13">
        <v>3</v>
      </c>
      <c r="D34" s="13">
        <v>2</v>
      </c>
      <c r="E34" s="13">
        <v>1</v>
      </c>
      <c r="F34" s="13" t="s">
        <v>17</v>
      </c>
      <c r="G34" s="13" t="s">
        <v>17</v>
      </c>
      <c r="H34" s="13" t="s">
        <v>17</v>
      </c>
      <c r="I34" s="13" t="s">
        <v>17</v>
      </c>
      <c r="J34" s="13">
        <v>1</v>
      </c>
      <c r="K34" s="13">
        <v>3</v>
      </c>
      <c r="L34" s="13">
        <v>2</v>
      </c>
      <c r="M34" s="13">
        <v>1</v>
      </c>
      <c r="N34" s="13">
        <v>1</v>
      </c>
      <c r="O34" s="13">
        <v>3</v>
      </c>
      <c r="P34" s="13">
        <v>2</v>
      </c>
      <c r="Q34" s="13">
        <v>1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169</v>
      </c>
      <c r="AA34" s="13">
        <v>2003</v>
      </c>
      <c r="AB34" s="13">
        <v>877</v>
      </c>
      <c r="AC34" s="13">
        <v>1126</v>
      </c>
      <c r="AD34" s="13">
        <v>64</v>
      </c>
      <c r="AE34" s="13">
        <v>237</v>
      </c>
      <c r="AF34" s="13">
        <v>91</v>
      </c>
      <c r="AG34" s="13">
        <v>146</v>
      </c>
      <c r="AH34" s="13">
        <v>104</v>
      </c>
      <c r="AI34" s="13">
        <v>1763</v>
      </c>
      <c r="AJ34" s="13">
        <v>783</v>
      </c>
      <c r="AK34" s="13">
        <v>980</v>
      </c>
      <c r="AL34" s="13">
        <v>98</v>
      </c>
      <c r="AM34" s="13">
        <v>1375</v>
      </c>
      <c r="AN34" s="13">
        <v>596</v>
      </c>
      <c r="AO34" s="13">
        <v>779</v>
      </c>
      <c r="AP34" s="13">
        <v>6</v>
      </c>
      <c r="AQ34" s="13">
        <v>388</v>
      </c>
      <c r="AR34" s="13">
        <v>187</v>
      </c>
      <c r="AS34" s="13">
        <v>201</v>
      </c>
      <c r="AT34" s="13">
        <v>1</v>
      </c>
      <c r="AU34" s="13">
        <v>3</v>
      </c>
      <c r="AV34" s="13">
        <v>3</v>
      </c>
      <c r="AW34" s="13" t="s">
        <v>17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6</v>
      </c>
      <c r="BW34" s="13">
        <v>30</v>
      </c>
      <c r="BX34" s="13">
        <v>21</v>
      </c>
      <c r="BY34" s="13">
        <v>9</v>
      </c>
      <c r="BZ34" s="13">
        <v>1</v>
      </c>
      <c r="CA34" s="13">
        <v>1</v>
      </c>
      <c r="CB34" s="13">
        <v>1</v>
      </c>
      <c r="CC34" s="13" t="s">
        <v>17</v>
      </c>
      <c r="CD34" s="13">
        <v>5</v>
      </c>
      <c r="CE34" s="13">
        <v>29</v>
      </c>
      <c r="CF34" s="13">
        <v>20</v>
      </c>
      <c r="CG34" s="13">
        <v>9</v>
      </c>
      <c r="CH34" s="13">
        <v>5</v>
      </c>
      <c r="CI34" s="13">
        <v>29</v>
      </c>
      <c r="CJ34" s="13">
        <v>20</v>
      </c>
      <c r="CK34" s="13">
        <v>9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6</v>
      </c>
      <c r="CU34" s="13">
        <v>34</v>
      </c>
      <c r="CV34" s="13">
        <v>16</v>
      </c>
      <c r="CW34" s="13">
        <v>18</v>
      </c>
      <c r="CX34" s="13">
        <v>3</v>
      </c>
      <c r="CY34" s="13">
        <v>8</v>
      </c>
      <c r="CZ34" s="13">
        <v>6</v>
      </c>
      <c r="DA34" s="13">
        <v>2</v>
      </c>
      <c r="DB34" s="13">
        <v>3</v>
      </c>
      <c r="DC34" s="13">
        <v>26</v>
      </c>
      <c r="DD34" s="13">
        <v>10</v>
      </c>
      <c r="DE34" s="13">
        <v>16</v>
      </c>
      <c r="DF34" s="13">
        <v>3</v>
      </c>
      <c r="DG34" s="13">
        <v>26</v>
      </c>
      <c r="DH34" s="13">
        <v>10</v>
      </c>
      <c r="DI34" s="13">
        <v>16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 t="s">
        <v>17</v>
      </c>
      <c r="C35" s="13" t="s">
        <v>17</v>
      </c>
      <c r="D35" s="13" t="s">
        <v>17</v>
      </c>
      <c r="E35" s="13" t="s">
        <v>17</v>
      </c>
      <c r="F35" s="13" t="s">
        <v>17</v>
      </c>
      <c r="G35" s="13" t="s">
        <v>17</v>
      </c>
      <c r="H35" s="13" t="s">
        <v>17</v>
      </c>
      <c r="I35" s="13" t="s">
        <v>17</v>
      </c>
      <c r="J35" s="13" t="s">
        <v>17</v>
      </c>
      <c r="K35" s="13" t="s">
        <v>17</v>
      </c>
      <c r="L35" s="13" t="s">
        <v>17</v>
      </c>
      <c r="M35" s="13" t="s">
        <v>17</v>
      </c>
      <c r="N35" s="13" t="s">
        <v>17</v>
      </c>
      <c r="O35" s="13" t="s">
        <v>17</v>
      </c>
      <c r="P35" s="13" t="s">
        <v>17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112</v>
      </c>
      <c r="AA35" s="13">
        <v>1287</v>
      </c>
      <c r="AB35" s="13">
        <v>651</v>
      </c>
      <c r="AC35" s="13">
        <v>636</v>
      </c>
      <c r="AD35" s="13">
        <v>53</v>
      </c>
      <c r="AE35" s="13">
        <v>242</v>
      </c>
      <c r="AF35" s="13">
        <v>103</v>
      </c>
      <c r="AG35" s="13">
        <v>139</v>
      </c>
      <c r="AH35" s="13">
        <v>59</v>
      </c>
      <c r="AI35" s="13">
        <v>1045</v>
      </c>
      <c r="AJ35" s="13">
        <v>548</v>
      </c>
      <c r="AK35" s="13">
        <v>497</v>
      </c>
      <c r="AL35" s="13">
        <v>52</v>
      </c>
      <c r="AM35" s="13">
        <v>940</v>
      </c>
      <c r="AN35" s="13">
        <v>523</v>
      </c>
      <c r="AO35" s="13">
        <v>417</v>
      </c>
      <c r="AP35" s="13">
        <v>7</v>
      </c>
      <c r="AQ35" s="13">
        <v>105</v>
      </c>
      <c r="AR35" s="13">
        <v>25</v>
      </c>
      <c r="AS35" s="13">
        <v>80</v>
      </c>
      <c r="AT35" s="13" t="s">
        <v>17</v>
      </c>
      <c r="AU35" s="13" t="s">
        <v>17</v>
      </c>
      <c r="AV35" s="13" t="s">
        <v>17</v>
      </c>
      <c r="AW35" s="13" t="s">
        <v>17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6</v>
      </c>
      <c r="BW35" s="13">
        <v>81</v>
      </c>
      <c r="BX35" s="13">
        <v>60</v>
      </c>
      <c r="BY35" s="13">
        <v>21</v>
      </c>
      <c r="BZ35" s="13" t="s">
        <v>17</v>
      </c>
      <c r="CA35" s="13" t="s">
        <v>17</v>
      </c>
      <c r="CB35" s="13" t="s">
        <v>17</v>
      </c>
      <c r="CC35" s="13" t="s">
        <v>17</v>
      </c>
      <c r="CD35" s="13">
        <v>6</v>
      </c>
      <c r="CE35" s="13">
        <v>81</v>
      </c>
      <c r="CF35" s="13">
        <v>60</v>
      </c>
      <c r="CG35" s="13">
        <v>21</v>
      </c>
      <c r="CH35" s="13">
        <v>6</v>
      </c>
      <c r="CI35" s="13">
        <v>81</v>
      </c>
      <c r="CJ35" s="13">
        <v>60</v>
      </c>
      <c r="CK35" s="13">
        <v>21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4</v>
      </c>
      <c r="CU35" s="13">
        <v>11</v>
      </c>
      <c r="CV35" s="13">
        <v>7</v>
      </c>
      <c r="CW35" s="13">
        <v>4</v>
      </c>
      <c r="CX35" s="13">
        <v>3</v>
      </c>
      <c r="CY35" s="13">
        <v>7</v>
      </c>
      <c r="CZ35" s="13">
        <v>4</v>
      </c>
      <c r="DA35" s="13">
        <v>3</v>
      </c>
      <c r="DB35" s="13">
        <v>1</v>
      </c>
      <c r="DC35" s="13">
        <v>4</v>
      </c>
      <c r="DD35" s="13">
        <v>3</v>
      </c>
      <c r="DE35" s="13">
        <v>1</v>
      </c>
      <c r="DF35" s="13">
        <v>1</v>
      </c>
      <c r="DG35" s="13">
        <v>4</v>
      </c>
      <c r="DH35" s="13">
        <v>3</v>
      </c>
      <c r="DI35" s="13">
        <v>1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 t="s">
        <v>17</v>
      </c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  <c r="M36" s="13" t="s">
        <v>17</v>
      </c>
      <c r="N36" s="13" t="s">
        <v>17</v>
      </c>
      <c r="O36" s="13" t="s">
        <v>17</v>
      </c>
      <c r="P36" s="13" t="s">
        <v>17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110</v>
      </c>
      <c r="AA36" s="13">
        <v>902</v>
      </c>
      <c r="AB36" s="13">
        <v>410</v>
      </c>
      <c r="AC36" s="13">
        <v>492</v>
      </c>
      <c r="AD36" s="13">
        <v>41</v>
      </c>
      <c r="AE36" s="13">
        <v>195</v>
      </c>
      <c r="AF36" s="13">
        <v>73</v>
      </c>
      <c r="AG36" s="13">
        <v>122</v>
      </c>
      <c r="AH36" s="13">
        <v>69</v>
      </c>
      <c r="AI36" s="13">
        <v>707</v>
      </c>
      <c r="AJ36" s="13">
        <v>337</v>
      </c>
      <c r="AK36" s="13">
        <v>370</v>
      </c>
      <c r="AL36" s="13">
        <v>61</v>
      </c>
      <c r="AM36" s="13">
        <v>609</v>
      </c>
      <c r="AN36" s="13">
        <v>295</v>
      </c>
      <c r="AO36" s="13">
        <v>314</v>
      </c>
      <c r="AP36" s="13">
        <v>8</v>
      </c>
      <c r="AQ36" s="13">
        <v>98</v>
      </c>
      <c r="AR36" s="13">
        <v>42</v>
      </c>
      <c r="AS36" s="13">
        <v>56</v>
      </c>
      <c r="AT36" s="13" t="s">
        <v>17</v>
      </c>
      <c r="AU36" s="13" t="s">
        <v>17</v>
      </c>
      <c r="AV36" s="13" t="s">
        <v>17</v>
      </c>
      <c r="AW36" s="13" t="s">
        <v>17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1</v>
      </c>
      <c r="BW36" s="13">
        <v>7</v>
      </c>
      <c r="BX36" s="13">
        <v>5</v>
      </c>
      <c r="BY36" s="13">
        <v>2</v>
      </c>
      <c r="BZ36" s="13" t="s">
        <v>17</v>
      </c>
      <c r="CA36" s="13" t="s">
        <v>17</v>
      </c>
      <c r="CB36" s="13" t="s">
        <v>17</v>
      </c>
      <c r="CC36" s="13" t="s">
        <v>17</v>
      </c>
      <c r="CD36" s="13">
        <v>1</v>
      </c>
      <c r="CE36" s="13">
        <v>7</v>
      </c>
      <c r="CF36" s="13">
        <v>5</v>
      </c>
      <c r="CG36" s="13">
        <v>2</v>
      </c>
      <c r="CH36" s="13">
        <v>1</v>
      </c>
      <c r="CI36" s="13">
        <v>7</v>
      </c>
      <c r="CJ36" s="13">
        <v>5</v>
      </c>
      <c r="CK36" s="13">
        <v>2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2</v>
      </c>
      <c r="CU36" s="13">
        <v>5</v>
      </c>
      <c r="CV36" s="13">
        <v>2</v>
      </c>
      <c r="CW36" s="13">
        <v>3</v>
      </c>
      <c r="CX36" s="13">
        <v>1</v>
      </c>
      <c r="CY36" s="13">
        <v>3</v>
      </c>
      <c r="CZ36" s="13">
        <v>1</v>
      </c>
      <c r="DA36" s="13">
        <v>2</v>
      </c>
      <c r="DB36" s="13">
        <v>1</v>
      </c>
      <c r="DC36" s="13">
        <v>2</v>
      </c>
      <c r="DD36" s="13">
        <v>1</v>
      </c>
      <c r="DE36" s="13">
        <v>1</v>
      </c>
      <c r="DF36" s="13">
        <v>1</v>
      </c>
      <c r="DG36" s="13">
        <v>2</v>
      </c>
      <c r="DH36" s="13">
        <v>1</v>
      </c>
      <c r="DI36" s="13">
        <v>1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 t="s">
        <v>17</v>
      </c>
      <c r="DS36" s="13" t="s">
        <v>17</v>
      </c>
      <c r="DT36" s="13" t="s">
        <v>17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 t="s">
        <v>17</v>
      </c>
      <c r="EA36" s="13" t="s">
        <v>17</v>
      </c>
      <c r="EB36" s="13" t="s">
        <v>17</v>
      </c>
      <c r="EC36" s="13" t="s">
        <v>17</v>
      </c>
      <c r="ED36" s="13" t="s">
        <v>17</v>
      </c>
      <c r="EE36" s="13" t="s">
        <v>17</v>
      </c>
      <c r="EF36" s="13" t="s">
        <v>17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 t="s">
        <v>17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  <c r="O37" s="13" t="s">
        <v>17</v>
      </c>
      <c r="P37" s="13" t="s">
        <v>17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120</v>
      </c>
      <c r="AA37" s="13">
        <v>1237</v>
      </c>
      <c r="AB37" s="13">
        <v>567</v>
      </c>
      <c r="AC37" s="13">
        <v>670</v>
      </c>
      <c r="AD37" s="13">
        <v>62</v>
      </c>
      <c r="AE37" s="13">
        <v>213</v>
      </c>
      <c r="AF37" s="13">
        <v>70</v>
      </c>
      <c r="AG37" s="13">
        <v>143</v>
      </c>
      <c r="AH37" s="13">
        <v>57</v>
      </c>
      <c r="AI37" s="13">
        <v>1024</v>
      </c>
      <c r="AJ37" s="13">
        <v>497</v>
      </c>
      <c r="AK37" s="13">
        <v>527</v>
      </c>
      <c r="AL37" s="13">
        <v>54</v>
      </c>
      <c r="AM37" s="13">
        <v>836</v>
      </c>
      <c r="AN37" s="13">
        <v>404</v>
      </c>
      <c r="AO37" s="13">
        <v>432</v>
      </c>
      <c r="AP37" s="13">
        <v>3</v>
      </c>
      <c r="AQ37" s="13">
        <v>188</v>
      </c>
      <c r="AR37" s="13">
        <v>93</v>
      </c>
      <c r="AS37" s="13">
        <v>95</v>
      </c>
      <c r="AT37" s="13">
        <v>1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3</v>
      </c>
      <c r="BW37" s="13">
        <v>10</v>
      </c>
      <c r="BX37" s="13">
        <v>9</v>
      </c>
      <c r="BY37" s="13">
        <v>1</v>
      </c>
      <c r="BZ37" s="13" t="s">
        <v>17</v>
      </c>
      <c r="CA37" s="13" t="s">
        <v>17</v>
      </c>
      <c r="CB37" s="13" t="s">
        <v>17</v>
      </c>
      <c r="CC37" s="13" t="s">
        <v>17</v>
      </c>
      <c r="CD37" s="13">
        <v>3</v>
      </c>
      <c r="CE37" s="13">
        <v>10</v>
      </c>
      <c r="CF37" s="13">
        <v>9</v>
      </c>
      <c r="CG37" s="13">
        <v>1</v>
      </c>
      <c r="CH37" s="13">
        <v>3</v>
      </c>
      <c r="CI37" s="13">
        <v>10</v>
      </c>
      <c r="CJ37" s="13">
        <v>9</v>
      </c>
      <c r="CK37" s="13">
        <v>1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4</v>
      </c>
      <c r="CU37" s="13">
        <v>18</v>
      </c>
      <c r="CV37" s="13">
        <v>9</v>
      </c>
      <c r="CW37" s="13">
        <v>9</v>
      </c>
      <c r="CX37" s="13">
        <v>2</v>
      </c>
      <c r="CY37" s="13">
        <v>4</v>
      </c>
      <c r="CZ37" s="13">
        <v>2</v>
      </c>
      <c r="DA37" s="13">
        <v>2</v>
      </c>
      <c r="DB37" s="13">
        <v>2</v>
      </c>
      <c r="DC37" s="13">
        <v>14</v>
      </c>
      <c r="DD37" s="13">
        <v>7</v>
      </c>
      <c r="DE37" s="13">
        <v>7</v>
      </c>
      <c r="DF37" s="13">
        <v>2</v>
      </c>
      <c r="DG37" s="13">
        <v>14</v>
      </c>
      <c r="DH37" s="13">
        <v>7</v>
      </c>
      <c r="DI37" s="13">
        <v>7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 t="s">
        <v>17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  <c r="O38" s="13" t="s">
        <v>17</v>
      </c>
      <c r="P38" s="13" t="s">
        <v>17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114</v>
      </c>
      <c r="AA38" s="13">
        <v>795</v>
      </c>
      <c r="AB38" s="13">
        <v>346</v>
      </c>
      <c r="AC38" s="13">
        <v>421</v>
      </c>
      <c r="AD38" s="13">
        <v>57</v>
      </c>
      <c r="AE38" s="13">
        <v>178</v>
      </c>
      <c r="AF38" s="13">
        <v>82</v>
      </c>
      <c r="AG38" s="13">
        <v>96</v>
      </c>
      <c r="AH38" s="13">
        <v>57</v>
      </c>
      <c r="AI38" s="13">
        <v>617</v>
      </c>
      <c r="AJ38" s="13">
        <v>264</v>
      </c>
      <c r="AK38" s="13">
        <v>325</v>
      </c>
      <c r="AL38" s="13">
        <v>51</v>
      </c>
      <c r="AM38" s="13">
        <v>526</v>
      </c>
      <c r="AN38" s="13">
        <v>240</v>
      </c>
      <c r="AO38" s="13">
        <v>258</v>
      </c>
      <c r="AP38" s="13">
        <v>6</v>
      </c>
      <c r="AQ38" s="13">
        <v>91</v>
      </c>
      <c r="AR38" s="13">
        <v>24</v>
      </c>
      <c r="AS38" s="13">
        <v>67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3</v>
      </c>
      <c r="BW38" s="13">
        <v>4</v>
      </c>
      <c r="BX38" s="13">
        <v>4</v>
      </c>
      <c r="BY38" s="13" t="s">
        <v>17</v>
      </c>
      <c r="BZ38" s="13" t="s">
        <v>17</v>
      </c>
      <c r="CA38" s="13" t="s">
        <v>17</v>
      </c>
      <c r="CB38" s="13" t="s">
        <v>17</v>
      </c>
      <c r="CC38" s="13" t="s">
        <v>17</v>
      </c>
      <c r="CD38" s="13">
        <v>3</v>
      </c>
      <c r="CE38" s="13">
        <v>4</v>
      </c>
      <c r="CF38" s="13">
        <v>4</v>
      </c>
      <c r="CG38" s="13" t="s">
        <v>17</v>
      </c>
      <c r="CH38" s="13">
        <v>3</v>
      </c>
      <c r="CI38" s="13">
        <v>4</v>
      </c>
      <c r="CJ38" s="13">
        <v>4</v>
      </c>
      <c r="CK38" s="13" t="s">
        <v>17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7</v>
      </c>
      <c r="CU38" s="13">
        <v>56</v>
      </c>
      <c r="CV38" s="13">
        <v>42</v>
      </c>
      <c r="CW38" s="13">
        <v>14</v>
      </c>
      <c r="CX38" s="13" t="s">
        <v>17</v>
      </c>
      <c r="CY38" s="13" t="s">
        <v>17</v>
      </c>
      <c r="CZ38" s="13" t="s">
        <v>17</v>
      </c>
      <c r="DA38" s="13" t="s">
        <v>17</v>
      </c>
      <c r="DB38" s="13">
        <v>7</v>
      </c>
      <c r="DC38" s="13">
        <v>56</v>
      </c>
      <c r="DD38" s="13">
        <v>42</v>
      </c>
      <c r="DE38" s="13">
        <v>14</v>
      </c>
      <c r="DF38" s="13">
        <v>7</v>
      </c>
      <c r="DG38" s="13">
        <v>56</v>
      </c>
      <c r="DH38" s="13">
        <v>42</v>
      </c>
      <c r="DI38" s="13">
        <v>14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11</v>
      </c>
      <c r="AA39" s="13">
        <v>76</v>
      </c>
      <c r="AB39" s="13">
        <v>30</v>
      </c>
      <c r="AC39" s="13">
        <v>46</v>
      </c>
      <c r="AD39" s="13">
        <v>7</v>
      </c>
      <c r="AE39" s="13">
        <v>14</v>
      </c>
      <c r="AF39" s="13">
        <v>4</v>
      </c>
      <c r="AG39" s="13">
        <v>10</v>
      </c>
      <c r="AH39" s="13">
        <v>4</v>
      </c>
      <c r="AI39" s="13">
        <v>62</v>
      </c>
      <c r="AJ39" s="13">
        <v>26</v>
      </c>
      <c r="AK39" s="13">
        <v>36</v>
      </c>
      <c r="AL39" s="13">
        <v>4</v>
      </c>
      <c r="AM39" s="13">
        <v>62</v>
      </c>
      <c r="AN39" s="13">
        <v>26</v>
      </c>
      <c r="AO39" s="13">
        <v>36</v>
      </c>
      <c r="AP39" s="13" t="s">
        <v>17</v>
      </c>
      <c r="AQ39" s="13" t="s">
        <v>17</v>
      </c>
      <c r="AR39" s="13" t="s">
        <v>17</v>
      </c>
      <c r="AS39" s="13" t="s">
        <v>17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>
        <v>1</v>
      </c>
      <c r="BW39" s="13">
        <v>1</v>
      </c>
      <c r="BX39" s="13">
        <v>1</v>
      </c>
      <c r="BY39" s="13" t="s">
        <v>17</v>
      </c>
      <c r="BZ39" s="13">
        <v>1</v>
      </c>
      <c r="CA39" s="13">
        <v>1</v>
      </c>
      <c r="CB39" s="13">
        <v>1</v>
      </c>
      <c r="CC39" s="13" t="s">
        <v>17</v>
      </c>
      <c r="CD39" s="13" t="s">
        <v>17</v>
      </c>
      <c r="CE39" s="13" t="s">
        <v>17</v>
      </c>
      <c r="CF39" s="13" t="s">
        <v>17</v>
      </c>
      <c r="CG39" s="13" t="s">
        <v>17</v>
      </c>
      <c r="CH39" s="13" t="s">
        <v>17</v>
      </c>
      <c r="CI39" s="13" t="s">
        <v>17</v>
      </c>
      <c r="CJ39" s="13" t="s">
        <v>17</v>
      </c>
      <c r="CK39" s="13" t="s">
        <v>17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 t="s">
        <v>17</v>
      </c>
      <c r="CU39" s="13" t="s">
        <v>17</v>
      </c>
      <c r="CV39" s="13" t="s">
        <v>17</v>
      </c>
      <c r="CW39" s="13" t="s">
        <v>17</v>
      </c>
      <c r="CX39" s="13" t="s">
        <v>17</v>
      </c>
      <c r="CY39" s="13" t="s">
        <v>17</v>
      </c>
      <c r="CZ39" s="13" t="s">
        <v>17</v>
      </c>
      <c r="DA39" s="13" t="s">
        <v>17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41</v>
      </c>
      <c r="AA40" s="14">
        <v>610</v>
      </c>
      <c r="AB40" s="14">
        <v>330</v>
      </c>
      <c r="AC40" s="14">
        <v>280</v>
      </c>
      <c r="AD40" s="14">
        <v>8</v>
      </c>
      <c r="AE40" s="14">
        <v>10</v>
      </c>
      <c r="AF40" s="14">
        <v>3</v>
      </c>
      <c r="AG40" s="14">
        <v>7</v>
      </c>
      <c r="AH40" s="14">
        <v>33</v>
      </c>
      <c r="AI40" s="14">
        <v>600</v>
      </c>
      <c r="AJ40" s="14">
        <v>327</v>
      </c>
      <c r="AK40" s="14">
        <v>273</v>
      </c>
      <c r="AL40" s="14">
        <v>32</v>
      </c>
      <c r="AM40" s="14">
        <v>594</v>
      </c>
      <c r="AN40" s="14">
        <v>324</v>
      </c>
      <c r="AO40" s="14">
        <v>270</v>
      </c>
      <c r="AP40" s="14">
        <v>1</v>
      </c>
      <c r="AQ40" s="14">
        <v>6</v>
      </c>
      <c r="AR40" s="14">
        <v>3</v>
      </c>
      <c r="AS40" s="14">
        <v>3</v>
      </c>
      <c r="AT40" s="14" t="s">
        <v>17</v>
      </c>
      <c r="AU40" s="14" t="s">
        <v>17</v>
      </c>
      <c r="AV40" s="14" t="s">
        <v>17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1</v>
      </c>
      <c r="BW40" s="14">
        <v>8</v>
      </c>
      <c r="BX40" s="14">
        <v>6</v>
      </c>
      <c r="BY40" s="14">
        <v>2</v>
      </c>
      <c r="BZ40" s="14" t="s">
        <v>17</v>
      </c>
      <c r="CA40" s="14" t="s">
        <v>17</v>
      </c>
      <c r="CB40" s="14" t="s">
        <v>17</v>
      </c>
      <c r="CC40" s="14" t="s">
        <v>17</v>
      </c>
      <c r="CD40" s="14">
        <v>1</v>
      </c>
      <c r="CE40" s="14">
        <v>8</v>
      </c>
      <c r="CF40" s="14">
        <v>6</v>
      </c>
      <c r="CG40" s="14">
        <v>2</v>
      </c>
      <c r="CH40" s="14">
        <v>1</v>
      </c>
      <c r="CI40" s="14">
        <v>8</v>
      </c>
      <c r="CJ40" s="14">
        <v>6</v>
      </c>
      <c r="CK40" s="14">
        <v>2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1</v>
      </c>
      <c r="CU40" s="14">
        <v>4</v>
      </c>
      <c r="CV40" s="14">
        <v>3</v>
      </c>
      <c r="CW40" s="14">
        <v>1</v>
      </c>
      <c r="CX40" s="14" t="s">
        <v>17</v>
      </c>
      <c r="CY40" s="14" t="s">
        <v>17</v>
      </c>
      <c r="CZ40" s="14" t="s">
        <v>17</v>
      </c>
      <c r="DA40" s="14" t="s">
        <v>17</v>
      </c>
      <c r="DB40" s="14">
        <v>1</v>
      </c>
      <c r="DC40" s="14">
        <v>4</v>
      </c>
      <c r="DD40" s="14">
        <v>3</v>
      </c>
      <c r="DE40" s="14">
        <v>1</v>
      </c>
      <c r="DF40" s="14">
        <v>1</v>
      </c>
      <c r="DG40" s="14">
        <v>4</v>
      </c>
      <c r="DH40" s="14">
        <v>3</v>
      </c>
      <c r="DI40" s="14">
        <v>1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23</v>
      </c>
      <c r="C49" s="15">
        <v>109</v>
      </c>
      <c r="D49" s="15">
        <v>49</v>
      </c>
      <c r="E49" s="15">
        <v>60</v>
      </c>
      <c r="F49" s="15" t="s">
        <v>17</v>
      </c>
      <c r="G49" s="15" t="s">
        <v>17</v>
      </c>
      <c r="H49" s="15" t="s">
        <v>17</v>
      </c>
      <c r="I49" s="15" t="s">
        <v>17</v>
      </c>
      <c r="J49" s="15">
        <v>23</v>
      </c>
      <c r="K49" s="15">
        <v>109</v>
      </c>
      <c r="L49" s="15">
        <v>49</v>
      </c>
      <c r="M49" s="15">
        <v>60</v>
      </c>
      <c r="N49" s="15">
        <v>23</v>
      </c>
      <c r="O49" s="15">
        <v>109</v>
      </c>
      <c r="P49" s="15">
        <v>49</v>
      </c>
      <c r="Q49" s="15">
        <v>60</v>
      </c>
      <c r="R49" s="15" t="s">
        <v>17</v>
      </c>
      <c r="S49" s="15" t="s">
        <v>17</v>
      </c>
      <c r="T49" s="15" t="s">
        <v>17</v>
      </c>
      <c r="U49" s="15" t="s">
        <v>17</v>
      </c>
      <c r="V49" s="15" t="s">
        <v>17</v>
      </c>
      <c r="W49" s="15" t="s">
        <v>17</v>
      </c>
      <c r="X49" s="15" t="s">
        <v>17</v>
      </c>
      <c r="Y49" s="15" t="s">
        <v>17</v>
      </c>
      <c r="Z49" s="15">
        <v>137</v>
      </c>
      <c r="AA49" s="15">
        <v>4245</v>
      </c>
      <c r="AB49" s="15">
        <v>3123</v>
      </c>
      <c r="AC49" s="15">
        <v>1122</v>
      </c>
      <c r="AD49" s="15">
        <v>26</v>
      </c>
      <c r="AE49" s="15">
        <v>33</v>
      </c>
      <c r="AF49" s="15">
        <v>27</v>
      </c>
      <c r="AG49" s="15">
        <v>6</v>
      </c>
      <c r="AH49" s="15">
        <v>111</v>
      </c>
      <c r="AI49" s="15">
        <v>4212</v>
      </c>
      <c r="AJ49" s="15">
        <v>3096</v>
      </c>
      <c r="AK49" s="15">
        <v>1116</v>
      </c>
      <c r="AL49" s="15">
        <v>111</v>
      </c>
      <c r="AM49" s="15">
        <v>4212</v>
      </c>
      <c r="AN49" s="15">
        <v>3096</v>
      </c>
      <c r="AO49" s="15">
        <v>1116</v>
      </c>
      <c r="AP49" s="15" t="s">
        <v>17</v>
      </c>
      <c r="AQ49" s="15" t="s">
        <v>17</v>
      </c>
      <c r="AR49" s="15" t="s">
        <v>17</v>
      </c>
      <c r="AS49" s="15" t="s">
        <v>17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1081</v>
      </c>
      <c r="AY49" s="15">
        <v>11022</v>
      </c>
      <c r="AZ49" s="15">
        <v>4740</v>
      </c>
      <c r="BA49" s="15">
        <v>6282</v>
      </c>
      <c r="BB49" s="15">
        <v>398</v>
      </c>
      <c r="BC49" s="15">
        <v>1279</v>
      </c>
      <c r="BD49" s="15">
        <v>586</v>
      </c>
      <c r="BE49" s="15">
        <v>693</v>
      </c>
      <c r="BF49" s="15">
        <v>683</v>
      </c>
      <c r="BG49" s="15">
        <v>9743</v>
      </c>
      <c r="BH49" s="15">
        <v>4154</v>
      </c>
      <c r="BI49" s="15">
        <v>5589</v>
      </c>
      <c r="BJ49" s="15">
        <v>671</v>
      </c>
      <c r="BK49" s="15">
        <v>9312</v>
      </c>
      <c r="BL49" s="15">
        <v>3965</v>
      </c>
      <c r="BM49" s="15">
        <v>5347</v>
      </c>
      <c r="BN49" s="15">
        <v>12</v>
      </c>
      <c r="BO49" s="15">
        <v>431</v>
      </c>
      <c r="BP49" s="15">
        <v>189</v>
      </c>
      <c r="BQ49" s="15">
        <v>242</v>
      </c>
      <c r="BR49" s="15" t="s">
        <v>17</v>
      </c>
      <c r="BS49" s="15" t="s">
        <v>17</v>
      </c>
      <c r="BT49" s="15" t="s">
        <v>17</v>
      </c>
      <c r="BU49" s="15" t="s">
        <v>17</v>
      </c>
      <c r="BV49" s="15">
        <v>41</v>
      </c>
      <c r="BW49" s="15">
        <v>464</v>
      </c>
      <c r="BX49" s="15">
        <v>151</v>
      </c>
      <c r="BY49" s="15">
        <v>313</v>
      </c>
      <c r="BZ49" s="15">
        <v>2</v>
      </c>
      <c r="CA49" s="15">
        <v>3</v>
      </c>
      <c r="CB49" s="15">
        <v>3</v>
      </c>
      <c r="CC49" s="15" t="s">
        <v>17</v>
      </c>
      <c r="CD49" s="15">
        <v>39</v>
      </c>
      <c r="CE49" s="15">
        <v>461</v>
      </c>
      <c r="CF49" s="15">
        <v>148</v>
      </c>
      <c r="CG49" s="15">
        <v>313</v>
      </c>
      <c r="CH49" s="15">
        <v>32</v>
      </c>
      <c r="CI49" s="15">
        <v>388</v>
      </c>
      <c r="CJ49" s="15">
        <v>105</v>
      </c>
      <c r="CK49" s="15">
        <v>283</v>
      </c>
      <c r="CL49" s="15">
        <v>7</v>
      </c>
      <c r="CM49" s="15">
        <v>73</v>
      </c>
      <c r="CN49" s="15">
        <v>43</v>
      </c>
      <c r="CO49" s="15">
        <v>30</v>
      </c>
      <c r="CP49" s="15" t="s">
        <v>17</v>
      </c>
      <c r="CQ49" s="15" t="s">
        <v>17</v>
      </c>
      <c r="CR49" s="15" t="s">
        <v>17</v>
      </c>
      <c r="CS49" s="15" t="s">
        <v>17</v>
      </c>
      <c r="CT49" s="15">
        <v>356</v>
      </c>
      <c r="CU49" s="15">
        <v>1421</v>
      </c>
      <c r="CV49" s="15">
        <v>792</v>
      </c>
      <c r="CW49" s="15">
        <v>536</v>
      </c>
      <c r="CX49" s="15">
        <v>104</v>
      </c>
      <c r="CY49" s="15">
        <v>182</v>
      </c>
      <c r="CZ49" s="15">
        <v>94</v>
      </c>
      <c r="DA49" s="15">
        <v>88</v>
      </c>
      <c r="DB49" s="15">
        <v>252</v>
      </c>
      <c r="DC49" s="15">
        <v>1239</v>
      </c>
      <c r="DD49" s="15">
        <v>698</v>
      </c>
      <c r="DE49" s="15">
        <v>448</v>
      </c>
      <c r="DF49" s="15">
        <v>248</v>
      </c>
      <c r="DG49" s="15">
        <v>1222</v>
      </c>
      <c r="DH49" s="15">
        <v>683</v>
      </c>
      <c r="DI49" s="15">
        <v>446</v>
      </c>
      <c r="DJ49" s="15">
        <v>4</v>
      </c>
      <c r="DK49" s="15">
        <v>17</v>
      </c>
      <c r="DL49" s="15">
        <v>15</v>
      </c>
      <c r="DM49" s="15">
        <v>2</v>
      </c>
      <c r="DN49" s="15" t="s">
        <v>17</v>
      </c>
      <c r="DO49" s="15" t="s">
        <v>17</v>
      </c>
      <c r="DP49" s="15" t="s">
        <v>17</v>
      </c>
      <c r="DQ49" s="15" t="s">
        <v>17</v>
      </c>
      <c r="DR49" s="15">
        <v>140</v>
      </c>
      <c r="DS49" s="15">
        <v>563</v>
      </c>
      <c r="DT49" s="15">
        <v>324</v>
      </c>
      <c r="DU49" s="15">
        <v>239</v>
      </c>
      <c r="DV49" s="15">
        <v>63</v>
      </c>
      <c r="DW49" s="15">
        <v>158</v>
      </c>
      <c r="DX49" s="15">
        <v>84</v>
      </c>
      <c r="DY49" s="15">
        <v>74</v>
      </c>
      <c r="DZ49" s="15">
        <v>76</v>
      </c>
      <c r="EA49" s="15">
        <v>402</v>
      </c>
      <c r="EB49" s="15">
        <v>237</v>
      </c>
      <c r="EC49" s="15">
        <v>165</v>
      </c>
      <c r="ED49" s="15">
        <v>73</v>
      </c>
      <c r="EE49" s="15">
        <v>277</v>
      </c>
      <c r="EF49" s="15">
        <v>159</v>
      </c>
      <c r="EG49" s="15">
        <v>118</v>
      </c>
      <c r="EH49" s="15">
        <v>3</v>
      </c>
      <c r="EI49" s="15">
        <v>125</v>
      </c>
      <c r="EJ49" s="15">
        <v>78</v>
      </c>
      <c r="EK49" s="15">
        <v>47</v>
      </c>
      <c r="EL49" s="15">
        <v>1</v>
      </c>
      <c r="EM49" s="15">
        <v>3</v>
      </c>
      <c r="EN49" s="15">
        <v>3</v>
      </c>
      <c r="EO49" s="13" t="s">
        <v>17</v>
      </c>
    </row>
    <row r="50" spans="1:145" ht="15" customHeight="1">
      <c r="A50" s="9" t="s">
        <v>18</v>
      </c>
      <c r="B50" s="8" t="s">
        <v>17</v>
      </c>
      <c r="C50" s="13" t="s">
        <v>17</v>
      </c>
      <c r="D50" s="13" t="s">
        <v>17</v>
      </c>
      <c r="E50" s="13" t="s">
        <v>17</v>
      </c>
      <c r="F50" s="13" t="s">
        <v>17</v>
      </c>
      <c r="G50" s="13" t="s">
        <v>17</v>
      </c>
      <c r="H50" s="13" t="s">
        <v>17</v>
      </c>
      <c r="I50" s="13" t="s">
        <v>17</v>
      </c>
      <c r="J50" s="13" t="s">
        <v>17</v>
      </c>
      <c r="K50" s="13" t="s">
        <v>17</v>
      </c>
      <c r="L50" s="13" t="s">
        <v>17</v>
      </c>
      <c r="M50" s="13" t="s">
        <v>17</v>
      </c>
      <c r="N50" s="13" t="s">
        <v>17</v>
      </c>
      <c r="O50" s="13" t="s">
        <v>17</v>
      </c>
      <c r="P50" s="13" t="s">
        <v>17</v>
      </c>
      <c r="Q50" s="13" t="s">
        <v>17</v>
      </c>
      <c r="R50" s="13" t="s">
        <v>17</v>
      </c>
      <c r="S50" s="13" t="s">
        <v>17</v>
      </c>
      <c r="T50" s="13" t="s">
        <v>17</v>
      </c>
      <c r="U50" s="13" t="s">
        <v>17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27</v>
      </c>
      <c r="AA50" s="13">
        <v>475</v>
      </c>
      <c r="AB50" s="13">
        <v>437</v>
      </c>
      <c r="AC50" s="13">
        <v>38</v>
      </c>
      <c r="AD50" s="13">
        <v>9</v>
      </c>
      <c r="AE50" s="13">
        <v>11</v>
      </c>
      <c r="AF50" s="13">
        <v>9</v>
      </c>
      <c r="AG50" s="13">
        <v>2</v>
      </c>
      <c r="AH50" s="13">
        <v>18</v>
      </c>
      <c r="AI50" s="13">
        <v>464</v>
      </c>
      <c r="AJ50" s="13">
        <v>428</v>
      </c>
      <c r="AK50" s="13">
        <v>36</v>
      </c>
      <c r="AL50" s="13">
        <v>18</v>
      </c>
      <c r="AM50" s="13">
        <v>464</v>
      </c>
      <c r="AN50" s="13">
        <v>428</v>
      </c>
      <c r="AO50" s="13">
        <v>36</v>
      </c>
      <c r="AP50" s="13" t="s">
        <v>17</v>
      </c>
      <c r="AQ50" s="13" t="s">
        <v>17</v>
      </c>
      <c r="AR50" s="13" t="s">
        <v>17</v>
      </c>
      <c r="AS50" s="13" t="s">
        <v>17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413</v>
      </c>
      <c r="AY50" s="13">
        <v>3710</v>
      </c>
      <c r="AZ50" s="13">
        <v>1563</v>
      </c>
      <c r="BA50" s="13">
        <v>2147</v>
      </c>
      <c r="BB50" s="13">
        <v>204</v>
      </c>
      <c r="BC50" s="13">
        <v>507</v>
      </c>
      <c r="BD50" s="13">
        <v>253</v>
      </c>
      <c r="BE50" s="13">
        <v>254</v>
      </c>
      <c r="BF50" s="13">
        <v>209</v>
      </c>
      <c r="BG50" s="13">
        <v>3203</v>
      </c>
      <c r="BH50" s="13">
        <v>1310</v>
      </c>
      <c r="BI50" s="13">
        <v>1893</v>
      </c>
      <c r="BJ50" s="13">
        <v>201</v>
      </c>
      <c r="BK50" s="13">
        <v>2978</v>
      </c>
      <c r="BL50" s="13">
        <v>1250</v>
      </c>
      <c r="BM50" s="13">
        <v>1728</v>
      </c>
      <c r="BN50" s="13">
        <v>8</v>
      </c>
      <c r="BO50" s="13">
        <v>225</v>
      </c>
      <c r="BP50" s="13">
        <v>60</v>
      </c>
      <c r="BQ50" s="13">
        <v>165</v>
      </c>
      <c r="BR50" s="13" t="s">
        <v>17</v>
      </c>
      <c r="BS50" s="13" t="s">
        <v>17</v>
      </c>
      <c r="BT50" s="13" t="s">
        <v>17</v>
      </c>
      <c r="BU50" s="13" t="s">
        <v>17</v>
      </c>
      <c r="BV50" s="13">
        <v>15</v>
      </c>
      <c r="BW50" s="13">
        <v>168</v>
      </c>
      <c r="BX50" s="13">
        <v>68</v>
      </c>
      <c r="BY50" s="13">
        <v>100</v>
      </c>
      <c r="BZ50" s="13" t="s">
        <v>17</v>
      </c>
      <c r="CA50" s="13" t="s">
        <v>17</v>
      </c>
      <c r="CB50" s="13" t="s">
        <v>17</v>
      </c>
      <c r="CC50" s="13" t="s">
        <v>17</v>
      </c>
      <c r="CD50" s="13">
        <v>15</v>
      </c>
      <c r="CE50" s="13">
        <v>168</v>
      </c>
      <c r="CF50" s="13">
        <v>68</v>
      </c>
      <c r="CG50" s="13">
        <v>100</v>
      </c>
      <c r="CH50" s="13">
        <v>9</v>
      </c>
      <c r="CI50" s="13">
        <v>104</v>
      </c>
      <c r="CJ50" s="13">
        <v>30</v>
      </c>
      <c r="CK50" s="13">
        <v>74</v>
      </c>
      <c r="CL50" s="13">
        <v>6</v>
      </c>
      <c r="CM50" s="13">
        <v>64</v>
      </c>
      <c r="CN50" s="13">
        <v>38</v>
      </c>
      <c r="CO50" s="13">
        <v>26</v>
      </c>
      <c r="CP50" s="13" t="s">
        <v>17</v>
      </c>
      <c r="CQ50" s="13" t="s">
        <v>17</v>
      </c>
      <c r="CR50" s="13" t="s">
        <v>17</v>
      </c>
      <c r="CS50" s="13" t="s">
        <v>17</v>
      </c>
      <c r="CT50" s="13">
        <v>134</v>
      </c>
      <c r="CU50" s="13">
        <v>620</v>
      </c>
      <c r="CV50" s="13">
        <v>413</v>
      </c>
      <c r="CW50" s="13">
        <v>207</v>
      </c>
      <c r="CX50" s="13">
        <v>47</v>
      </c>
      <c r="CY50" s="13">
        <v>87</v>
      </c>
      <c r="CZ50" s="13">
        <v>46</v>
      </c>
      <c r="DA50" s="13">
        <v>41</v>
      </c>
      <c r="DB50" s="13">
        <v>87</v>
      </c>
      <c r="DC50" s="13">
        <v>533</v>
      </c>
      <c r="DD50" s="13">
        <v>367</v>
      </c>
      <c r="DE50" s="13">
        <v>166</v>
      </c>
      <c r="DF50" s="13">
        <v>85</v>
      </c>
      <c r="DG50" s="13">
        <v>533</v>
      </c>
      <c r="DH50" s="13">
        <v>367</v>
      </c>
      <c r="DI50" s="13">
        <v>166</v>
      </c>
      <c r="DJ50" s="13">
        <v>2</v>
      </c>
      <c r="DK50" s="13" t="s">
        <v>17</v>
      </c>
      <c r="DL50" s="13" t="s">
        <v>17</v>
      </c>
      <c r="DM50" s="13" t="s">
        <v>17</v>
      </c>
      <c r="DN50" s="13" t="s">
        <v>17</v>
      </c>
      <c r="DO50" s="13" t="s">
        <v>17</v>
      </c>
      <c r="DP50" s="13" t="s">
        <v>17</v>
      </c>
      <c r="DQ50" s="13" t="s">
        <v>17</v>
      </c>
      <c r="DR50" s="13">
        <v>46</v>
      </c>
      <c r="DS50" s="13">
        <v>254</v>
      </c>
      <c r="DT50" s="13">
        <v>167</v>
      </c>
      <c r="DU50" s="13">
        <v>87</v>
      </c>
      <c r="DV50" s="13">
        <v>28</v>
      </c>
      <c r="DW50" s="13">
        <v>84</v>
      </c>
      <c r="DX50" s="13">
        <v>47</v>
      </c>
      <c r="DY50" s="13">
        <v>37</v>
      </c>
      <c r="DZ50" s="13">
        <v>18</v>
      </c>
      <c r="EA50" s="13">
        <v>170</v>
      </c>
      <c r="EB50" s="13">
        <v>120</v>
      </c>
      <c r="EC50" s="13">
        <v>50</v>
      </c>
      <c r="ED50" s="13">
        <v>17</v>
      </c>
      <c r="EE50" s="13">
        <v>67</v>
      </c>
      <c r="EF50" s="13">
        <v>48</v>
      </c>
      <c r="EG50" s="13">
        <v>19</v>
      </c>
      <c r="EH50" s="13">
        <v>1</v>
      </c>
      <c r="EI50" s="13">
        <v>103</v>
      </c>
      <c r="EJ50" s="13">
        <v>72</v>
      </c>
      <c r="EK50" s="13">
        <v>31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5</v>
      </c>
      <c r="C51" s="13">
        <v>32</v>
      </c>
      <c r="D51" s="13">
        <v>22</v>
      </c>
      <c r="E51" s="13">
        <v>10</v>
      </c>
      <c r="F51" s="13" t="s">
        <v>17</v>
      </c>
      <c r="G51" s="13" t="s">
        <v>17</v>
      </c>
      <c r="H51" s="13" t="s">
        <v>17</v>
      </c>
      <c r="I51" s="13" t="s">
        <v>17</v>
      </c>
      <c r="J51" s="13">
        <v>5</v>
      </c>
      <c r="K51" s="13">
        <v>32</v>
      </c>
      <c r="L51" s="13">
        <v>22</v>
      </c>
      <c r="M51" s="13">
        <v>10</v>
      </c>
      <c r="N51" s="13">
        <v>5</v>
      </c>
      <c r="O51" s="13">
        <v>32</v>
      </c>
      <c r="P51" s="13">
        <v>22</v>
      </c>
      <c r="Q51" s="13">
        <v>10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34</v>
      </c>
      <c r="AA51" s="13">
        <v>833</v>
      </c>
      <c r="AB51" s="13">
        <v>515</v>
      </c>
      <c r="AC51" s="13">
        <v>318</v>
      </c>
      <c r="AD51" s="13">
        <v>9</v>
      </c>
      <c r="AE51" s="13">
        <v>11</v>
      </c>
      <c r="AF51" s="13">
        <v>9</v>
      </c>
      <c r="AG51" s="13">
        <v>2</v>
      </c>
      <c r="AH51" s="13">
        <v>25</v>
      </c>
      <c r="AI51" s="13">
        <v>822</v>
      </c>
      <c r="AJ51" s="13">
        <v>506</v>
      </c>
      <c r="AK51" s="13">
        <v>316</v>
      </c>
      <c r="AL51" s="13">
        <v>25</v>
      </c>
      <c r="AM51" s="13">
        <v>822</v>
      </c>
      <c r="AN51" s="13">
        <v>506</v>
      </c>
      <c r="AO51" s="13">
        <v>316</v>
      </c>
      <c r="AP51" s="13" t="s">
        <v>17</v>
      </c>
      <c r="AQ51" s="13" t="s">
        <v>17</v>
      </c>
      <c r="AR51" s="13" t="s">
        <v>17</v>
      </c>
      <c r="AS51" s="13" t="s">
        <v>17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167</v>
      </c>
      <c r="AY51" s="13">
        <v>1648</v>
      </c>
      <c r="AZ51" s="13">
        <v>776</v>
      </c>
      <c r="BA51" s="13">
        <v>872</v>
      </c>
      <c r="BB51" s="13">
        <v>47</v>
      </c>
      <c r="BC51" s="13">
        <v>134</v>
      </c>
      <c r="BD51" s="13">
        <v>56</v>
      </c>
      <c r="BE51" s="13">
        <v>78</v>
      </c>
      <c r="BF51" s="13">
        <v>120</v>
      </c>
      <c r="BG51" s="13">
        <v>1514</v>
      </c>
      <c r="BH51" s="13">
        <v>720</v>
      </c>
      <c r="BI51" s="13">
        <v>794</v>
      </c>
      <c r="BJ51" s="13">
        <v>118</v>
      </c>
      <c r="BK51" s="13">
        <v>1461</v>
      </c>
      <c r="BL51" s="13">
        <v>682</v>
      </c>
      <c r="BM51" s="13">
        <v>779</v>
      </c>
      <c r="BN51" s="13">
        <v>2</v>
      </c>
      <c r="BO51" s="13">
        <v>53</v>
      </c>
      <c r="BP51" s="13">
        <v>38</v>
      </c>
      <c r="BQ51" s="13">
        <v>15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2</v>
      </c>
      <c r="BW51" s="13">
        <v>37</v>
      </c>
      <c r="BX51" s="13">
        <v>1</v>
      </c>
      <c r="BY51" s="13">
        <v>36</v>
      </c>
      <c r="BZ51" s="13" t="s">
        <v>17</v>
      </c>
      <c r="CA51" s="13" t="s">
        <v>17</v>
      </c>
      <c r="CB51" s="13" t="s">
        <v>17</v>
      </c>
      <c r="CC51" s="13" t="s">
        <v>17</v>
      </c>
      <c r="CD51" s="13">
        <v>2</v>
      </c>
      <c r="CE51" s="13">
        <v>37</v>
      </c>
      <c r="CF51" s="13">
        <v>1</v>
      </c>
      <c r="CG51" s="13">
        <v>36</v>
      </c>
      <c r="CH51" s="13">
        <v>2</v>
      </c>
      <c r="CI51" s="13">
        <v>37</v>
      </c>
      <c r="CJ51" s="13">
        <v>1</v>
      </c>
      <c r="CK51" s="13">
        <v>36</v>
      </c>
      <c r="CL51" s="13" t="s">
        <v>17</v>
      </c>
      <c r="CM51" s="13" t="s">
        <v>17</v>
      </c>
      <c r="CN51" s="13" t="s">
        <v>17</v>
      </c>
      <c r="CO51" s="13" t="s">
        <v>17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93</v>
      </c>
      <c r="CU51" s="13">
        <v>351</v>
      </c>
      <c r="CV51" s="13">
        <v>120</v>
      </c>
      <c r="CW51" s="13">
        <v>138</v>
      </c>
      <c r="CX51" s="13">
        <v>26</v>
      </c>
      <c r="CY51" s="13">
        <v>43</v>
      </c>
      <c r="CZ51" s="13">
        <v>17</v>
      </c>
      <c r="DA51" s="13">
        <v>26</v>
      </c>
      <c r="DB51" s="13">
        <v>67</v>
      </c>
      <c r="DC51" s="13">
        <v>308</v>
      </c>
      <c r="DD51" s="13">
        <v>103</v>
      </c>
      <c r="DE51" s="13">
        <v>112</v>
      </c>
      <c r="DF51" s="13">
        <v>66</v>
      </c>
      <c r="DG51" s="13">
        <v>307</v>
      </c>
      <c r="DH51" s="13">
        <v>102</v>
      </c>
      <c r="DI51" s="13">
        <v>112</v>
      </c>
      <c r="DJ51" s="13">
        <v>1</v>
      </c>
      <c r="DK51" s="13">
        <v>1</v>
      </c>
      <c r="DL51" s="13">
        <v>1</v>
      </c>
      <c r="DM51" s="13" t="s">
        <v>17</v>
      </c>
      <c r="DN51" s="13" t="s">
        <v>17</v>
      </c>
      <c r="DO51" s="13" t="s">
        <v>17</v>
      </c>
      <c r="DP51" s="13" t="s">
        <v>17</v>
      </c>
      <c r="DQ51" s="13" t="s">
        <v>17</v>
      </c>
      <c r="DR51" s="13">
        <v>19</v>
      </c>
      <c r="DS51" s="13">
        <v>81</v>
      </c>
      <c r="DT51" s="13">
        <v>47</v>
      </c>
      <c r="DU51" s="13">
        <v>34</v>
      </c>
      <c r="DV51" s="13">
        <v>7</v>
      </c>
      <c r="DW51" s="13">
        <v>17</v>
      </c>
      <c r="DX51" s="13">
        <v>12</v>
      </c>
      <c r="DY51" s="13">
        <v>5</v>
      </c>
      <c r="DZ51" s="13">
        <v>12</v>
      </c>
      <c r="EA51" s="13">
        <v>64</v>
      </c>
      <c r="EB51" s="13">
        <v>35</v>
      </c>
      <c r="EC51" s="13">
        <v>29</v>
      </c>
      <c r="ED51" s="13">
        <v>12</v>
      </c>
      <c r="EE51" s="13">
        <v>64</v>
      </c>
      <c r="EF51" s="13">
        <v>35</v>
      </c>
      <c r="EG51" s="13">
        <v>29</v>
      </c>
      <c r="EH51" s="13" t="s">
        <v>17</v>
      </c>
      <c r="EI51" s="13" t="s">
        <v>17</v>
      </c>
      <c r="EJ51" s="13" t="s">
        <v>17</v>
      </c>
      <c r="EK51" s="13" t="s">
        <v>17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11</v>
      </c>
      <c r="C52" s="13">
        <v>49</v>
      </c>
      <c r="D52" s="13">
        <v>18</v>
      </c>
      <c r="E52" s="13">
        <v>31</v>
      </c>
      <c r="F52" s="13" t="s">
        <v>17</v>
      </c>
      <c r="G52" s="13" t="s">
        <v>17</v>
      </c>
      <c r="H52" s="13" t="s">
        <v>17</v>
      </c>
      <c r="I52" s="13" t="s">
        <v>17</v>
      </c>
      <c r="J52" s="13">
        <v>11</v>
      </c>
      <c r="K52" s="13">
        <v>49</v>
      </c>
      <c r="L52" s="13">
        <v>18</v>
      </c>
      <c r="M52" s="13">
        <v>31</v>
      </c>
      <c r="N52" s="13">
        <v>11</v>
      </c>
      <c r="O52" s="13">
        <v>49</v>
      </c>
      <c r="P52" s="13">
        <v>18</v>
      </c>
      <c r="Q52" s="13">
        <v>31</v>
      </c>
      <c r="R52" s="13" t="s">
        <v>17</v>
      </c>
      <c r="S52" s="13" t="s">
        <v>17</v>
      </c>
      <c r="T52" s="13" t="s">
        <v>17</v>
      </c>
      <c r="U52" s="13" t="s">
        <v>17</v>
      </c>
      <c r="V52" s="13" t="s">
        <v>17</v>
      </c>
      <c r="W52" s="13" t="s">
        <v>17</v>
      </c>
      <c r="X52" s="13" t="s">
        <v>17</v>
      </c>
      <c r="Y52" s="13" t="s">
        <v>17</v>
      </c>
      <c r="Z52" s="13">
        <v>44</v>
      </c>
      <c r="AA52" s="13">
        <v>1436</v>
      </c>
      <c r="AB52" s="13">
        <v>983</v>
      </c>
      <c r="AC52" s="13">
        <v>453</v>
      </c>
      <c r="AD52" s="13">
        <v>6</v>
      </c>
      <c r="AE52" s="13">
        <v>9</v>
      </c>
      <c r="AF52" s="13">
        <v>7</v>
      </c>
      <c r="AG52" s="13">
        <v>2</v>
      </c>
      <c r="AH52" s="13">
        <v>38</v>
      </c>
      <c r="AI52" s="13">
        <v>1427</v>
      </c>
      <c r="AJ52" s="13">
        <v>976</v>
      </c>
      <c r="AK52" s="13">
        <v>451</v>
      </c>
      <c r="AL52" s="13">
        <v>38</v>
      </c>
      <c r="AM52" s="13">
        <v>1427</v>
      </c>
      <c r="AN52" s="13">
        <v>976</v>
      </c>
      <c r="AO52" s="13">
        <v>451</v>
      </c>
      <c r="AP52" s="13" t="s">
        <v>17</v>
      </c>
      <c r="AQ52" s="13" t="s">
        <v>17</v>
      </c>
      <c r="AR52" s="13" t="s">
        <v>17</v>
      </c>
      <c r="AS52" s="13" t="s">
        <v>17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275</v>
      </c>
      <c r="AY52" s="13">
        <v>3251</v>
      </c>
      <c r="AZ52" s="13">
        <v>1319</v>
      </c>
      <c r="BA52" s="13">
        <v>1932</v>
      </c>
      <c r="BB52" s="13">
        <v>69</v>
      </c>
      <c r="BC52" s="13">
        <v>264</v>
      </c>
      <c r="BD52" s="13">
        <v>100</v>
      </c>
      <c r="BE52" s="13">
        <v>164</v>
      </c>
      <c r="BF52" s="13">
        <v>206</v>
      </c>
      <c r="BG52" s="13">
        <v>2987</v>
      </c>
      <c r="BH52" s="13">
        <v>1219</v>
      </c>
      <c r="BI52" s="13">
        <v>1768</v>
      </c>
      <c r="BJ52" s="13">
        <v>205</v>
      </c>
      <c r="BK52" s="13">
        <v>2942</v>
      </c>
      <c r="BL52" s="13">
        <v>1210</v>
      </c>
      <c r="BM52" s="13">
        <v>1732</v>
      </c>
      <c r="BN52" s="13">
        <v>1</v>
      </c>
      <c r="BO52" s="13">
        <v>45</v>
      </c>
      <c r="BP52" s="13">
        <v>9</v>
      </c>
      <c r="BQ52" s="13">
        <v>36</v>
      </c>
      <c r="BR52" s="13" t="s">
        <v>17</v>
      </c>
      <c r="BS52" s="13" t="s">
        <v>17</v>
      </c>
      <c r="BT52" s="13" t="s">
        <v>17</v>
      </c>
      <c r="BU52" s="13" t="s">
        <v>17</v>
      </c>
      <c r="BV52" s="13">
        <v>16</v>
      </c>
      <c r="BW52" s="13">
        <v>208</v>
      </c>
      <c r="BX52" s="13">
        <v>47</v>
      </c>
      <c r="BY52" s="13">
        <v>161</v>
      </c>
      <c r="BZ52" s="13" t="s">
        <v>17</v>
      </c>
      <c r="CA52" s="13" t="s">
        <v>17</v>
      </c>
      <c r="CB52" s="13" t="s">
        <v>17</v>
      </c>
      <c r="CC52" s="13" t="s">
        <v>17</v>
      </c>
      <c r="CD52" s="13">
        <v>16</v>
      </c>
      <c r="CE52" s="13">
        <v>208</v>
      </c>
      <c r="CF52" s="13">
        <v>47</v>
      </c>
      <c r="CG52" s="13">
        <v>161</v>
      </c>
      <c r="CH52" s="13">
        <v>15</v>
      </c>
      <c r="CI52" s="13">
        <v>199</v>
      </c>
      <c r="CJ52" s="13">
        <v>42</v>
      </c>
      <c r="CK52" s="13">
        <v>157</v>
      </c>
      <c r="CL52" s="13">
        <v>1</v>
      </c>
      <c r="CM52" s="13">
        <v>9</v>
      </c>
      <c r="CN52" s="13">
        <v>5</v>
      </c>
      <c r="CO52" s="13">
        <v>4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79</v>
      </c>
      <c r="CU52" s="13">
        <v>221</v>
      </c>
      <c r="CV52" s="13">
        <v>126</v>
      </c>
      <c r="CW52" s="13">
        <v>95</v>
      </c>
      <c r="CX52" s="13">
        <v>20</v>
      </c>
      <c r="CY52" s="13">
        <v>29</v>
      </c>
      <c r="CZ52" s="13">
        <v>15</v>
      </c>
      <c r="DA52" s="13">
        <v>14</v>
      </c>
      <c r="DB52" s="13">
        <v>59</v>
      </c>
      <c r="DC52" s="13">
        <v>192</v>
      </c>
      <c r="DD52" s="13">
        <v>111</v>
      </c>
      <c r="DE52" s="13">
        <v>81</v>
      </c>
      <c r="DF52" s="13">
        <v>59</v>
      </c>
      <c r="DG52" s="13">
        <v>192</v>
      </c>
      <c r="DH52" s="13">
        <v>111</v>
      </c>
      <c r="DI52" s="13">
        <v>81</v>
      </c>
      <c r="DJ52" s="13" t="s">
        <v>17</v>
      </c>
      <c r="DK52" s="13" t="s">
        <v>17</v>
      </c>
      <c r="DL52" s="13" t="s">
        <v>17</v>
      </c>
      <c r="DM52" s="13" t="s">
        <v>17</v>
      </c>
      <c r="DN52" s="13" t="s">
        <v>17</v>
      </c>
      <c r="DO52" s="13" t="s">
        <v>17</v>
      </c>
      <c r="DP52" s="13" t="s">
        <v>17</v>
      </c>
      <c r="DQ52" s="13" t="s">
        <v>17</v>
      </c>
      <c r="DR52" s="13">
        <v>46</v>
      </c>
      <c r="DS52" s="13">
        <v>139</v>
      </c>
      <c r="DT52" s="13">
        <v>76</v>
      </c>
      <c r="DU52" s="13">
        <v>63</v>
      </c>
      <c r="DV52" s="13">
        <v>13</v>
      </c>
      <c r="DW52" s="13">
        <v>28</v>
      </c>
      <c r="DX52" s="13">
        <v>16</v>
      </c>
      <c r="DY52" s="13">
        <v>12</v>
      </c>
      <c r="DZ52" s="13">
        <v>33</v>
      </c>
      <c r="EA52" s="13">
        <v>111</v>
      </c>
      <c r="EB52" s="13">
        <v>60</v>
      </c>
      <c r="EC52" s="13">
        <v>51</v>
      </c>
      <c r="ED52" s="13">
        <v>32</v>
      </c>
      <c r="EE52" s="13">
        <v>98</v>
      </c>
      <c r="EF52" s="13">
        <v>59</v>
      </c>
      <c r="EG52" s="13">
        <v>39</v>
      </c>
      <c r="EH52" s="13">
        <v>1</v>
      </c>
      <c r="EI52" s="13">
        <v>13</v>
      </c>
      <c r="EJ52" s="13">
        <v>1</v>
      </c>
      <c r="EK52" s="13">
        <v>12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1</v>
      </c>
      <c r="C53" s="13">
        <v>11</v>
      </c>
      <c r="D53" s="13">
        <v>2</v>
      </c>
      <c r="E53" s="13">
        <v>9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1</v>
      </c>
      <c r="K53" s="13">
        <v>11</v>
      </c>
      <c r="L53" s="13">
        <v>2</v>
      </c>
      <c r="M53" s="13">
        <v>9</v>
      </c>
      <c r="N53" s="13">
        <v>1</v>
      </c>
      <c r="O53" s="13">
        <v>11</v>
      </c>
      <c r="P53" s="13">
        <v>2</v>
      </c>
      <c r="Q53" s="13">
        <v>9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7</v>
      </c>
      <c r="AA53" s="13">
        <v>178</v>
      </c>
      <c r="AB53" s="13">
        <v>122</v>
      </c>
      <c r="AC53" s="13">
        <v>56</v>
      </c>
      <c r="AD53" s="13" t="s">
        <v>17</v>
      </c>
      <c r="AE53" s="13" t="s">
        <v>17</v>
      </c>
      <c r="AF53" s="13" t="s">
        <v>17</v>
      </c>
      <c r="AG53" s="13" t="s">
        <v>17</v>
      </c>
      <c r="AH53" s="13">
        <v>7</v>
      </c>
      <c r="AI53" s="13">
        <v>178</v>
      </c>
      <c r="AJ53" s="13">
        <v>122</v>
      </c>
      <c r="AK53" s="13">
        <v>56</v>
      </c>
      <c r="AL53" s="13">
        <v>7</v>
      </c>
      <c r="AM53" s="13">
        <v>178</v>
      </c>
      <c r="AN53" s="13">
        <v>122</v>
      </c>
      <c r="AO53" s="13">
        <v>56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33</v>
      </c>
      <c r="AY53" s="13">
        <v>248</v>
      </c>
      <c r="AZ53" s="13">
        <v>109</v>
      </c>
      <c r="BA53" s="13">
        <v>139</v>
      </c>
      <c r="BB53" s="13">
        <v>10</v>
      </c>
      <c r="BC53" s="13">
        <v>35</v>
      </c>
      <c r="BD53" s="13">
        <v>15</v>
      </c>
      <c r="BE53" s="13">
        <v>20</v>
      </c>
      <c r="BF53" s="13">
        <v>23</v>
      </c>
      <c r="BG53" s="13">
        <v>213</v>
      </c>
      <c r="BH53" s="13">
        <v>94</v>
      </c>
      <c r="BI53" s="13">
        <v>119</v>
      </c>
      <c r="BJ53" s="13">
        <v>23</v>
      </c>
      <c r="BK53" s="13">
        <v>213</v>
      </c>
      <c r="BL53" s="13">
        <v>94</v>
      </c>
      <c r="BM53" s="13">
        <v>119</v>
      </c>
      <c r="BN53" s="13" t="s">
        <v>17</v>
      </c>
      <c r="BO53" s="13" t="s">
        <v>17</v>
      </c>
      <c r="BP53" s="13" t="s">
        <v>17</v>
      </c>
      <c r="BQ53" s="13" t="s">
        <v>17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 t="s">
        <v>17</v>
      </c>
      <c r="BW53" s="13" t="s">
        <v>17</v>
      </c>
      <c r="BX53" s="13" t="s">
        <v>17</v>
      </c>
      <c r="BY53" s="13" t="s">
        <v>17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 t="s">
        <v>17</v>
      </c>
      <c r="CE53" s="13" t="s">
        <v>17</v>
      </c>
      <c r="CF53" s="13" t="s">
        <v>17</v>
      </c>
      <c r="CG53" s="13" t="s">
        <v>17</v>
      </c>
      <c r="CH53" s="13" t="s">
        <v>17</v>
      </c>
      <c r="CI53" s="13" t="s">
        <v>17</v>
      </c>
      <c r="CJ53" s="13" t="s">
        <v>17</v>
      </c>
      <c r="CK53" s="13" t="s">
        <v>17</v>
      </c>
      <c r="CL53" s="13" t="s">
        <v>17</v>
      </c>
      <c r="CM53" s="13" t="s">
        <v>17</v>
      </c>
      <c r="CN53" s="13" t="s">
        <v>17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8</v>
      </c>
      <c r="CU53" s="13">
        <v>19</v>
      </c>
      <c r="CV53" s="13">
        <v>14</v>
      </c>
      <c r="CW53" s="13">
        <v>5</v>
      </c>
      <c r="CX53" s="13">
        <v>5</v>
      </c>
      <c r="CY53" s="13">
        <v>11</v>
      </c>
      <c r="CZ53" s="13">
        <v>10</v>
      </c>
      <c r="DA53" s="13">
        <v>1</v>
      </c>
      <c r="DB53" s="13">
        <v>3</v>
      </c>
      <c r="DC53" s="13">
        <v>8</v>
      </c>
      <c r="DD53" s="13">
        <v>4</v>
      </c>
      <c r="DE53" s="13">
        <v>4</v>
      </c>
      <c r="DF53" s="13">
        <v>3</v>
      </c>
      <c r="DG53" s="13">
        <v>8</v>
      </c>
      <c r="DH53" s="13">
        <v>4</v>
      </c>
      <c r="DI53" s="13">
        <v>4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5</v>
      </c>
      <c r="DS53" s="13">
        <v>19</v>
      </c>
      <c r="DT53" s="13">
        <v>8</v>
      </c>
      <c r="DU53" s="13">
        <v>11</v>
      </c>
      <c r="DV53" s="13">
        <v>3</v>
      </c>
      <c r="DW53" s="13">
        <v>6</v>
      </c>
      <c r="DX53" s="13">
        <v>3</v>
      </c>
      <c r="DY53" s="13">
        <v>3</v>
      </c>
      <c r="DZ53" s="13">
        <v>2</v>
      </c>
      <c r="EA53" s="13">
        <v>13</v>
      </c>
      <c r="EB53" s="13">
        <v>5</v>
      </c>
      <c r="EC53" s="13">
        <v>8</v>
      </c>
      <c r="ED53" s="13">
        <v>2</v>
      </c>
      <c r="EE53" s="13">
        <v>13</v>
      </c>
      <c r="EF53" s="13">
        <v>5</v>
      </c>
      <c r="EG53" s="13">
        <v>8</v>
      </c>
      <c r="EH53" s="13" t="s">
        <v>17</v>
      </c>
      <c r="EI53" s="13" t="s">
        <v>17</v>
      </c>
      <c r="EJ53" s="13" t="s">
        <v>17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2</v>
      </c>
      <c r="C54" s="13">
        <v>4</v>
      </c>
      <c r="D54" s="13">
        <v>1</v>
      </c>
      <c r="E54" s="13">
        <v>3</v>
      </c>
      <c r="F54" s="13" t="s">
        <v>17</v>
      </c>
      <c r="G54" s="13" t="s">
        <v>17</v>
      </c>
      <c r="H54" s="13" t="s">
        <v>17</v>
      </c>
      <c r="I54" s="13" t="s">
        <v>17</v>
      </c>
      <c r="J54" s="13">
        <v>2</v>
      </c>
      <c r="K54" s="13">
        <v>4</v>
      </c>
      <c r="L54" s="13">
        <v>1</v>
      </c>
      <c r="M54" s="13">
        <v>3</v>
      </c>
      <c r="N54" s="13">
        <v>2</v>
      </c>
      <c r="O54" s="13">
        <v>4</v>
      </c>
      <c r="P54" s="13">
        <v>1</v>
      </c>
      <c r="Q54" s="13">
        <v>3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5</v>
      </c>
      <c r="AA54" s="13">
        <v>324</v>
      </c>
      <c r="AB54" s="13">
        <v>277</v>
      </c>
      <c r="AC54" s="13">
        <v>47</v>
      </c>
      <c r="AD54" s="13">
        <v>1</v>
      </c>
      <c r="AE54" s="13">
        <v>1</v>
      </c>
      <c r="AF54" s="13">
        <v>1</v>
      </c>
      <c r="AG54" s="13" t="s">
        <v>17</v>
      </c>
      <c r="AH54" s="13">
        <v>4</v>
      </c>
      <c r="AI54" s="13">
        <v>323</v>
      </c>
      <c r="AJ54" s="13">
        <v>276</v>
      </c>
      <c r="AK54" s="13">
        <v>47</v>
      </c>
      <c r="AL54" s="13">
        <v>4</v>
      </c>
      <c r="AM54" s="13">
        <v>323</v>
      </c>
      <c r="AN54" s="13">
        <v>276</v>
      </c>
      <c r="AO54" s="13">
        <v>47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29</v>
      </c>
      <c r="AY54" s="13">
        <v>366</v>
      </c>
      <c r="AZ54" s="13">
        <v>177</v>
      </c>
      <c r="BA54" s="13">
        <v>189</v>
      </c>
      <c r="BB54" s="13">
        <v>5</v>
      </c>
      <c r="BC54" s="13">
        <v>14</v>
      </c>
      <c r="BD54" s="13">
        <v>4</v>
      </c>
      <c r="BE54" s="13">
        <v>10</v>
      </c>
      <c r="BF54" s="13">
        <v>24</v>
      </c>
      <c r="BG54" s="13">
        <v>352</v>
      </c>
      <c r="BH54" s="13">
        <v>173</v>
      </c>
      <c r="BI54" s="13">
        <v>179</v>
      </c>
      <c r="BJ54" s="13">
        <v>24</v>
      </c>
      <c r="BK54" s="13">
        <v>352</v>
      </c>
      <c r="BL54" s="13">
        <v>173</v>
      </c>
      <c r="BM54" s="13">
        <v>179</v>
      </c>
      <c r="BN54" s="13" t="s">
        <v>17</v>
      </c>
      <c r="BO54" s="13" t="s">
        <v>17</v>
      </c>
      <c r="BP54" s="13" t="s">
        <v>17</v>
      </c>
      <c r="BQ54" s="13" t="s">
        <v>17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>
        <v>1</v>
      </c>
      <c r="BW54" s="13">
        <v>4</v>
      </c>
      <c r="BX54" s="13" t="s">
        <v>17</v>
      </c>
      <c r="BY54" s="13">
        <v>4</v>
      </c>
      <c r="BZ54" s="13" t="s">
        <v>17</v>
      </c>
      <c r="CA54" s="13" t="s">
        <v>17</v>
      </c>
      <c r="CB54" s="13" t="s">
        <v>17</v>
      </c>
      <c r="CC54" s="13" t="s">
        <v>17</v>
      </c>
      <c r="CD54" s="13">
        <v>1</v>
      </c>
      <c r="CE54" s="13">
        <v>4</v>
      </c>
      <c r="CF54" s="13" t="s">
        <v>17</v>
      </c>
      <c r="CG54" s="13">
        <v>4</v>
      </c>
      <c r="CH54" s="13">
        <v>1</v>
      </c>
      <c r="CI54" s="13">
        <v>4</v>
      </c>
      <c r="CJ54" s="13" t="s">
        <v>17</v>
      </c>
      <c r="CK54" s="13">
        <v>4</v>
      </c>
      <c r="CL54" s="13" t="s">
        <v>17</v>
      </c>
      <c r="CM54" s="13" t="s">
        <v>17</v>
      </c>
      <c r="CN54" s="13" t="s">
        <v>17</v>
      </c>
      <c r="CO54" s="13" t="s">
        <v>17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11</v>
      </c>
      <c r="CU54" s="13">
        <v>57</v>
      </c>
      <c r="CV54" s="13">
        <v>30</v>
      </c>
      <c r="CW54" s="13">
        <v>27</v>
      </c>
      <c r="CX54" s="13">
        <v>2</v>
      </c>
      <c r="CY54" s="13">
        <v>5</v>
      </c>
      <c r="CZ54" s="13">
        <v>3</v>
      </c>
      <c r="DA54" s="13">
        <v>2</v>
      </c>
      <c r="DB54" s="13">
        <v>9</v>
      </c>
      <c r="DC54" s="13">
        <v>52</v>
      </c>
      <c r="DD54" s="13">
        <v>27</v>
      </c>
      <c r="DE54" s="13">
        <v>25</v>
      </c>
      <c r="DF54" s="13">
        <v>9</v>
      </c>
      <c r="DG54" s="13">
        <v>52</v>
      </c>
      <c r="DH54" s="13">
        <v>27</v>
      </c>
      <c r="DI54" s="13">
        <v>25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4</v>
      </c>
      <c r="DS54" s="13">
        <v>6</v>
      </c>
      <c r="DT54" s="13">
        <v>4</v>
      </c>
      <c r="DU54" s="13">
        <v>2</v>
      </c>
      <c r="DV54" s="13">
        <v>2</v>
      </c>
      <c r="DW54" s="13">
        <v>3</v>
      </c>
      <c r="DX54" s="13">
        <v>2</v>
      </c>
      <c r="DY54" s="13">
        <v>1</v>
      </c>
      <c r="DZ54" s="13">
        <v>2</v>
      </c>
      <c r="EA54" s="13">
        <v>3</v>
      </c>
      <c r="EB54" s="13">
        <v>2</v>
      </c>
      <c r="EC54" s="13">
        <v>1</v>
      </c>
      <c r="ED54" s="13">
        <v>2</v>
      </c>
      <c r="EE54" s="13">
        <v>3</v>
      </c>
      <c r="EF54" s="13">
        <v>2</v>
      </c>
      <c r="EG54" s="13">
        <v>1</v>
      </c>
      <c r="EH54" s="13" t="s">
        <v>17</v>
      </c>
      <c r="EI54" s="13" t="s">
        <v>17</v>
      </c>
      <c r="EJ54" s="13" t="s">
        <v>17</v>
      </c>
      <c r="EK54" s="13" t="s">
        <v>17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2</v>
      </c>
      <c r="C55" s="13">
        <v>7</v>
      </c>
      <c r="D55" s="13">
        <v>3</v>
      </c>
      <c r="E55" s="13">
        <v>4</v>
      </c>
      <c r="F55" s="13" t="s">
        <v>17</v>
      </c>
      <c r="G55" s="13" t="s">
        <v>17</v>
      </c>
      <c r="H55" s="13" t="s">
        <v>17</v>
      </c>
      <c r="I55" s="13" t="s">
        <v>17</v>
      </c>
      <c r="J55" s="13">
        <v>2</v>
      </c>
      <c r="K55" s="13">
        <v>7</v>
      </c>
      <c r="L55" s="13">
        <v>3</v>
      </c>
      <c r="M55" s="13">
        <v>4</v>
      </c>
      <c r="N55" s="13">
        <v>2</v>
      </c>
      <c r="O55" s="13">
        <v>7</v>
      </c>
      <c r="P55" s="13">
        <v>3</v>
      </c>
      <c r="Q55" s="13">
        <v>4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5</v>
      </c>
      <c r="AA55" s="13">
        <v>329</v>
      </c>
      <c r="AB55" s="13">
        <v>209</v>
      </c>
      <c r="AC55" s="13">
        <v>120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5</v>
      </c>
      <c r="AI55" s="13">
        <v>329</v>
      </c>
      <c r="AJ55" s="13">
        <v>209</v>
      </c>
      <c r="AK55" s="13">
        <v>120</v>
      </c>
      <c r="AL55" s="13">
        <v>5</v>
      </c>
      <c r="AM55" s="13">
        <v>329</v>
      </c>
      <c r="AN55" s="13">
        <v>209</v>
      </c>
      <c r="AO55" s="13">
        <v>120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37</v>
      </c>
      <c r="AY55" s="13">
        <v>439</v>
      </c>
      <c r="AZ55" s="13">
        <v>201</v>
      </c>
      <c r="BA55" s="13">
        <v>238</v>
      </c>
      <c r="BB55" s="13">
        <v>11</v>
      </c>
      <c r="BC55" s="13">
        <v>39</v>
      </c>
      <c r="BD55" s="13">
        <v>20</v>
      </c>
      <c r="BE55" s="13">
        <v>19</v>
      </c>
      <c r="BF55" s="13">
        <v>26</v>
      </c>
      <c r="BG55" s="13">
        <v>400</v>
      </c>
      <c r="BH55" s="13">
        <v>181</v>
      </c>
      <c r="BI55" s="13">
        <v>219</v>
      </c>
      <c r="BJ55" s="13">
        <v>25</v>
      </c>
      <c r="BK55" s="13">
        <v>292</v>
      </c>
      <c r="BL55" s="13">
        <v>99</v>
      </c>
      <c r="BM55" s="13">
        <v>193</v>
      </c>
      <c r="BN55" s="13">
        <v>1</v>
      </c>
      <c r="BO55" s="13">
        <v>108</v>
      </c>
      <c r="BP55" s="13">
        <v>82</v>
      </c>
      <c r="BQ55" s="13">
        <v>26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1</v>
      </c>
      <c r="BW55" s="13">
        <v>23</v>
      </c>
      <c r="BX55" s="13">
        <v>15</v>
      </c>
      <c r="BY55" s="13">
        <v>8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1</v>
      </c>
      <c r="CE55" s="13">
        <v>23</v>
      </c>
      <c r="CF55" s="13">
        <v>15</v>
      </c>
      <c r="CG55" s="13">
        <v>8</v>
      </c>
      <c r="CH55" s="13">
        <v>1</v>
      </c>
      <c r="CI55" s="13">
        <v>23</v>
      </c>
      <c r="CJ55" s="13">
        <v>15</v>
      </c>
      <c r="CK55" s="13">
        <v>8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5</v>
      </c>
      <c r="CU55" s="13">
        <v>14</v>
      </c>
      <c r="CV55" s="13">
        <v>7</v>
      </c>
      <c r="CW55" s="13">
        <v>7</v>
      </c>
      <c r="CX55" s="13">
        <v>1</v>
      </c>
      <c r="CY55" s="13">
        <v>2</v>
      </c>
      <c r="CZ55" s="13">
        <v>1</v>
      </c>
      <c r="DA55" s="13">
        <v>1</v>
      </c>
      <c r="DB55" s="13">
        <v>4</v>
      </c>
      <c r="DC55" s="13">
        <v>12</v>
      </c>
      <c r="DD55" s="13">
        <v>6</v>
      </c>
      <c r="DE55" s="13">
        <v>6</v>
      </c>
      <c r="DF55" s="13">
        <v>4</v>
      </c>
      <c r="DG55" s="13">
        <v>12</v>
      </c>
      <c r="DH55" s="13">
        <v>6</v>
      </c>
      <c r="DI55" s="13">
        <v>6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7</v>
      </c>
      <c r="DS55" s="13">
        <v>12</v>
      </c>
      <c r="DT55" s="13">
        <v>9</v>
      </c>
      <c r="DU55" s="13">
        <v>3</v>
      </c>
      <c r="DV55" s="13">
        <v>3</v>
      </c>
      <c r="DW55" s="13">
        <v>4</v>
      </c>
      <c r="DX55" s="13">
        <v>1</v>
      </c>
      <c r="DY55" s="13">
        <v>3</v>
      </c>
      <c r="DZ55" s="13">
        <v>3</v>
      </c>
      <c r="EA55" s="13">
        <v>5</v>
      </c>
      <c r="EB55" s="13">
        <v>5</v>
      </c>
      <c r="EC55" s="13" t="s">
        <v>17</v>
      </c>
      <c r="ED55" s="13">
        <v>3</v>
      </c>
      <c r="EE55" s="13">
        <v>5</v>
      </c>
      <c r="EF55" s="13">
        <v>5</v>
      </c>
      <c r="EG55" s="13" t="s">
        <v>17</v>
      </c>
      <c r="EH55" s="13" t="s">
        <v>17</v>
      </c>
      <c r="EI55" s="13" t="s">
        <v>17</v>
      </c>
      <c r="EJ55" s="13" t="s">
        <v>17</v>
      </c>
      <c r="EK55" s="13" t="s">
        <v>17</v>
      </c>
      <c r="EL55" s="13">
        <v>1</v>
      </c>
      <c r="EM55" s="13">
        <v>3</v>
      </c>
      <c r="EN55" s="13">
        <v>3</v>
      </c>
      <c r="EO55" s="13" t="s">
        <v>17</v>
      </c>
    </row>
    <row r="56" spans="1:145" ht="15" customHeight="1">
      <c r="A56" s="9" t="s">
        <v>24</v>
      </c>
      <c r="B56" s="8" t="s">
        <v>17</v>
      </c>
      <c r="C56" s="13" t="s">
        <v>17</v>
      </c>
      <c r="D56" s="13" t="s">
        <v>17</v>
      </c>
      <c r="E56" s="13" t="s">
        <v>17</v>
      </c>
      <c r="F56" s="13" t="s">
        <v>17</v>
      </c>
      <c r="G56" s="13" t="s">
        <v>17</v>
      </c>
      <c r="H56" s="13" t="s">
        <v>17</v>
      </c>
      <c r="I56" s="13" t="s">
        <v>17</v>
      </c>
      <c r="J56" s="13" t="s">
        <v>17</v>
      </c>
      <c r="K56" s="13" t="s">
        <v>17</v>
      </c>
      <c r="L56" s="13" t="s">
        <v>17</v>
      </c>
      <c r="M56" s="13" t="s">
        <v>17</v>
      </c>
      <c r="N56" s="13" t="s">
        <v>17</v>
      </c>
      <c r="O56" s="13" t="s">
        <v>17</v>
      </c>
      <c r="P56" s="13" t="s">
        <v>17</v>
      </c>
      <c r="Q56" s="13" t="s">
        <v>17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5</v>
      </c>
      <c r="AA56" s="13">
        <v>317</v>
      </c>
      <c r="AB56" s="13">
        <v>300</v>
      </c>
      <c r="AC56" s="13">
        <v>17</v>
      </c>
      <c r="AD56" s="13" t="s">
        <v>17</v>
      </c>
      <c r="AE56" s="13" t="s">
        <v>17</v>
      </c>
      <c r="AF56" s="13" t="s">
        <v>17</v>
      </c>
      <c r="AG56" s="13" t="s">
        <v>17</v>
      </c>
      <c r="AH56" s="13">
        <v>5</v>
      </c>
      <c r="AI56" s="13">
        <v>317</v>
      </c>
      <c r="AJ56" s="13">
        <v>300</v>
      </c>
      <c r="AK56" s="13">
        <v>17</v>
      </c>
      <c r="AL56" s="13">
        <v>5</v>
      </c>
      <c r="AM56" s="13">
        <v>317</v>
      </c>
      <c r="AN56" s="13">
        <v>300</v>
      </c>
      <c r="AO56" s="13">
        <v>17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27</v>
      </c>
      <c r="AY56" s="13">
        <v>299</v>
      </c>
      <c r="AZ56" s="13">
        <v>110</v>
      </c>
      <c r="BA56" s="13">
        <v>189</v>
      </c>
      <c r="BB56" s="13">
        <v>14</v>
      </c>
      <c r="BC56" s="13">
        <v>109</v>
      </c>
      <c r="BD56" s="13">
        <v>55</v>
      </c>
      <c r="BE56" s="13">
        <v>54</v>
      </c>
      <c r="BF56" s="13">
        <v>13</v>
      </c>
      <c r="BG56" s="13">
        <v>190</v>
      </c>
      <c r="BH56" s="13">
        <v>55</v>
      </c>
      <c r="BI56" s="13">
        <v>135</v>
      </c>
      <c r="BJ56" s="13">
        <v>13</v>
      </c>
      <c r="BK56" s="13">
        <v>190</v>
      </c>
      <c r="BL56" s="13">
        <v>55</v>
      </c>
      <c r="BM56" s="13">
        <v>135</v>
      </c>
      <c r="BN56" s="13" t="s">
        <v>17</v>
      </c>
      <c r="BO56" s="13" t="s">
        <v>17</v>
      </c>
      <c r="BP56" s="13" t="s">
        <v>17</v>
      </c>
      <c r="BQ56" s="13" t="s">
        <v>17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 t="s">
        <v>17</v>
      </c>
      <c r="BW56" s="13" t="s">
        <v>17</v>
      </c>
      <c r="BX56" s="13" t="s">
        <v>17</v>
      </c>
      <c r="BY56" s="13" t="s">
        <v>17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 t="s">
        <v>17</v>
      </c>
      <c r="CE56" s="13" t="s">
        <v>17</v>
      </c>
      <c r="CF56" s="13" t="s">
        <v>17</v>
      </c>
      <c r="CG56" s="13" t="s">
        <v>17</v>
      </c>
      <c r="CH56" s="13" t="s">
        <v>17</v>
      </c>
      <c r="CI56" s="13" t="s">
        <v>17</v>
      </c>
      <c r="CJ56" s="13" t="s">
        <v>17</v>
      </c>
      <c r="CK56" s="13" t="s">
        <v>17</v>
      </c>
      <c r="CL56" s="13" t="s">
        <v>17</v>
      </c>
      <c r="CM56" s="13" t="s">
        <v>17</v>
      </c>
      <c r="CN56" s="13" t="s">
        <v>17</v>
      </c>
      <c r="CO56" s="13" t="s">
        <v>17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7</v>
      </c>
      <c r="CU56" s="13">
        <v>34</v>
      </c>
      <c r="CV56" s="13">
        <v>29</v>
      </c>
      <c r="CW56" s="13">
        <v>5</v>
      </c>
      <c r="CX56" s="13" t="s">
        <v>17</v>
      </c>
      <c r="CY56" s="13" t="s">
        <v>17</v>
      </c>
      <c r="CZ56" s="13" t="s">
        <v>17</v>
      </c>
      <c r="DA56" s="13" t="s">
        <v>17</v>
      </c>
      <c r="DB56" s="13">
        <v>7</v>
      </c>
      <c r="DC56" s="13">
        <v>34</v>
      </c>
      <c r="DD56" s="13">
        <v>29</v>
      </c>
      <c r="DE56" s="13">
        <v>5</v>
      </c>
      <c r="DF56" s="13">
        <v>6</v>
      </c>
      <c r="DG56" s="13">
        <v>18</v>
      </c>
      <c r="DH56" s="13">
        <v>15</v>
      </c>
      <c r="DI56" s="13">
        <v>3</v>
      </c>
      <c r="DJ56" s="13">
        <v>1</v>
      </c>
      <c r="DK56" s="13">
        <v>16</v>
      </c>
      <c r="DL56" s="13">
        <v>14</v>
      </c>
      <c r="DM56" s="13">
        <v>2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3</v>
      </c>
      <c r="DS56" s="13">
        <v>9</v>
      </c>
      <c r="DT56" s="13">
        <v>3</v>
      </c>
      <c r="DU56" s="13">
        <v>6</v>
      </c>
      <c r="DV56" s="13">
        <v>2</v>
      </c>
      <c r="DW56" s="13">
        <v>8</v>
      </c>
      <c r="DX56" s="13">
        <v>2</v>
      </c>
      <c r="DY56" s="13">
        <v>6</v>
      </c>
      <c r="DZ56" s="13">
        <v>1</v>
      </c>
      <c r="EA56" s="13">
        <v>1</v>
      </c>
      <c r="EB56" s="13">
        <v>1</v>
      </c>
      <c r="EC56" s="13" t="s">
        <v>17</v>
      </c>
      <c r="ED56" s="13">
        <v>1</v>
      </c>
      <c r="EE56" s="13">
        <v>1</v>
      </c>
      <c r="EF56" s="13">
        <v>1</v>
      </c>
      <c r="EG56" s="13" t="s">
        <v>17</v>
      </c>
      <c r="EH56" s="13" t="s">
        <v>17</v>
      </c>
      <c r="EI56" s="13" t="s">
        <v>17</v>
      </c>
      <c r="EJ56" s="13" t="s">
        <v>17</v>
      </c>
      <c r="EK56" s="13" t="s">
        <v>17</v>
      </c>
      <c r="EL56" s="13" t="s">
        <v>17</v>
      </c>
      <c r="EM56" s="13" t="s">
        <v>17</v>
      </c>
      <c r="EN56" s="13" t="s">
        <v>17</v>
      </c>
      <c r="EO56" s="13" t="s">
        <v>17</v>
      </c>
    </row>
    <row r="57" spans="1:145" ht="15" customHeight="1">
      <c r="A57" s="9" t="s">
        <v>25</v>
      </c>
      <c r="B57" s="8">
        <v>2</v>
      </c>
      <c r="C57" s="13">
        <v>6</v>
      </c>
      <c r="D57" s="13">
        <v>3</v>
      </c>
      <c r="E57" s="13">
        <v>3</v>
      </c>
      <c r="F57" s="13" t="s">
        <v>17</v>
      </c>
      <c r="G57" s="13" t="s">
        <v>17</v>
      </c>
      <c r="H57" s="13" t="s">
        <v>17</v>
      </c>
      <c r="I57" s="13" t="s">
        <v>17</v>
      </c>
      <c r="J57" s="13">
        <v>2</v>
      </c>
      <c r="K57" s="13">
        <v>6</v>
      </c>
      <c r="L57" s="13">
        <v>3</v>
      </c>
      <c r="M57" s="13">
        <v>3</v>
      </c>
      <c r="N57" s="13">
        <v>2</v>
      </c>
      <c r="O57" s="13">
        <v>6</v>
      </c>
      <c r="P57" s="13">
        <v>3</v>
      </c>
      <c r="Q57" s="13">
        <v>3</v>
      </c>
      <c r="R57" s="13" t="s">
        <v>17</v>
      </c>
      <c r="S57" s="13" t="s">
        <v>17</v>
      </c>
      <c r="T57" s="13" t="s">
        <v>17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>
        <v>6</v>
      </c>
      <c r="AA57" s="13">
        <v>186</v>
      </c>
      <c r="AB57" s="13">
        <v>117</v>
      </c>
      <c r="AC57" s="13">
        <v>69</v>
      </c>
      <c r="AD57" s="13">
        <v>1</v>
      </c>
      <c r="AE57" s="13">
        <v>1</v>
      </c>
      <c r="AF57" s="13">
        <v>1</v>
      </c>
      <c r="AG57" s="13" t="s">
        <v>17</v>
      </c>
      <c r="AH57" s="13">
        <v>5</v>
      </c>
      <c r="AI57" s="13">
        <v>185</v>
      </c>
      <c r="AJ57" s="13">
        <v>116</v>
      </c>
      <c r="AK57" s="13">
        <v>69</v>
      </c>
      <c r="AL57" s="13">
        <v>5</v>
      </c>
      <c r="AM57" s="13">
        <v>185</v>
      </c>
      <c r="AN57" s="13">
        <v>116</v>
      </c>
      <c r="AO57" s="13">
        <v>69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26</v>
      </c>
      <c r="AY57" s="13">
        <v>246</v>
      </c>
      <c r="AZ57" s="13">
        <v>99</v>
      </c>
      <c r="BA57" s="13">
        <v>147</v>
      </c>
      <c r="BB57" s="13">
        <v>11</v>
      </c>
      <c r="BC57" s="13">
        <v>97</v>
      </c>
      <c r="BD57" s="13">
        <v>43</v>
      </c>
      <c r="BE57" s="13">
        <v>54</v>
      </c>
      <c r="BF57" s="13">
        <v>15</v>
      </c>
      <c r="BG57" s="13">
        <v>149</v>
      </c>
      <c r="BH57" s="13">
        <v>56</v>
      </c>
      <c r="BI57" s="13">
        <v>93</v>
      </c>
      <c r="BJ57" s="13">
        <v>15</v>
      </c>
      <c r="BK57" s="13">
        <v>149</v>
      </c>
      <c r="BL57" s="13">
        <v>56</v>
      </c>
      <c r="BM57" s="13">
        <v>93</v>
      </c>
      <c r="BN57" s="13" t="s">
        <v>17</v>
      </c>
      <c r="BO57" s="13" t="s">
        <v>17</v>
      </c>
      <c r="BP57" s="13" t="s">
        <v>17</v>
      </c>
      <c r="BQ57" s="13" t="s">
        <v>17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>
        <v>2</v>
      </c>
      <c r="BW57" s="13">
        <v>15</v>
      </c>
      <c r="BX57" s="13">
        <v>11</v>
      </c>
      <c r="BY57" s="13">
        <v>4</v>
      </c>
      <c r="BZ57" s="13">
        <v>1</v>
      </c>
      <c r="CA57" s="13">
        <v>2</v>
      </c>
      <c r="CB57" s="13">
        <v>2</v>
      </c>
      <c r="CC57" s="13" t="s">
        <v>17</v>
      </c>
      <c r="CD57" s="13">
        <v>1</v>
      </c>
      <c r="CE57" s="13">
        <v>13</v>
      </c>
      <c r="CF57" s="13">
        <v>9</v>
      </c>
      <c r="CG57" s="13">
        <v>4</v>
      </c>
      <c r="CH57" s="13">
        <v>1</v>
      </c>
      <c r="CI57" s="13">
        <v>13</v>
      </c>
      <c r="CJ57" s="13">
        <v>9</v>
      </c>
      <c r="CK57" s="13">
        <v>4</v>
      </c>
      <c r="CL57" s="13" t="s">
        <v>17</v>
      </c>
      <c r="CM57" s="13" t="s">
        <v>17</v>
      </c>
      <c r="CN57" s="13" t="s">
        <v>17</v>
      </c>
      <c r="CO57" s="13" t="s">
        <v>17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6</v>
      </c>
      <c r="CU57" s="13">
        <v>15</v>
      </c>
      <c r="CV57" s="13">
        <v>7</v>
      </c>
      <c r="CW57" s="13">
        <v>8</v>
      </c>
      <c r="CX57" s="13">
        <v>1</v>
      </c>
      <c r="CY57" s="13">
        <v>3</v>
      </c>
      <c r="CZ57" s="13" t="s">
        <v>17</v>
      </c>
      <c r="DA57" s="13">
        <v>3</v>
      </c>
      <c r="DB57" s="13">
        <v>5</v>
      </c>
      <c r="DC57" s="13">
        <v>12</v>
      </c>
      <c r="DD57" s="13">
        <v>7</v>
      </c>
      <c r="DE57" s="13">
        <v>5</v>
      </c>
      <c r="DF57" s="13">
        <v>5</v>
      </c>
      <c r="DG57" s="13">
        <v>12</v>
      </c>
      <c r="DH57" s="13">
        <v>7</v>
      </c>
      <c r="DI57" s="13">
        <v>5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3</v>
      </c>
      <c r="DS57" s="13">
        <v>11</v>
      </c>
      <c r="DT57" s="13">
        <v>7</v>
      </c>
      <c r="DU57" s="13">
        <v>4</v>
      </c>
      <c r="DV57" s="13" t="s">
        <v>17</v>
      </c>
      <c r="DW57" s="13" t="s">
        <v>17</v>
      </c>
      <c r="DX57" s="13" t="s">
        <v>17</v>
      </c>
      <c r="DY57" s="13" t="s">
        <v>17</v>
      </c>
      <c r="DZ57" s="13">
        <v>3</v>
      </c>
      <c r="EA57" s="13">
        <v>11</v>
      </c>
      <c r="EB57" s="13">
        <v>7</v>
      </c>
      <c r="EC57" s="13">
        <v>4</v>
      </c>
      <c r="ED57" s="13">
        <v>2</v>
      </c>
      <c r="EE57" s="13">
        <v>2</v>
      </c>
      <c r="EF57" s="13">
        <v>2</v>
      </c>
      <c r="EG57" s="13" t="s">
        <v>17</v>
      </c>
      <c r="EH57" s="13">
        <v>1</v>
      </c>
      <c r="EI57" s="13">
        <v>9</v>
      </c>
      <c r="EJ57" s="13">
        <v>5</v>
      </c>
      <c r="EK57" s="13">
        <v>4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 t="s">
        <v>17</v>
      </c>
      <c r="C58" s="13" t="s">
        <v>17</v>
      </c>
      <c r="D58" s="13" t="s">
        <v>17</v>
      </c>
      <c r="E58" s="13" t="s">
        <v>17</v>
      </c>
      <c r="F58" s="13" t="s">
        <v>17</v>
      </c>
      <c r="G58" s="13" t="s">
        <v>17</v>
      </c>
      <c r="H58" s="13" t="s">
        <v>17</v>
      </c>
      <c r="I58" s="13" t="s">
        <v>17</v>
      </c>
      <c r="J58" s="13" t="s">
        <v>17</v>
      </c>
      <c r="K58" s="13" t="s">
        <v>17</v>
      </c>
      <c r="L58" s="13" t="s">
        <v>17</v>
      </c>
      <c r="M58" s="13" t="s">
        <v>17</v>
      </c>
      <c r="N58" s="13" t="s">
        <v>17</v>
      </c>
      <c r="O58" s="13" t="s">
        <v>17</v>
      </c>
      <c r="P58" s="13" t="s">
        <v>17</v>
      </c>
      <c r="Q58" s="13" t="s">
        <v>17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>
        <v>2</v>
      </c>
      <c r="AA58" s="13">
        <v>3</v>
      </c>
      <c r="AB58" s="13">
        <v>3</v>
      </c>
      <c r="AC58" s="13" t="s">
        <v>17</v>
      </c>
      <c r="AD58" s="13" t="s">
        <v>17</v>
      </c>
      <c r="AE58" s="13" t="s">
        <v>17</v>
      </c>
      <c r="AF58" s="13" t="s">
        <v>17</v>
      </c>
      <c r="AG58" s="13" t="s">
        <v>17</v>
      </c>
      <c r="AH58" s="13">
        <v>2</v>
      </c>
      <c r="AI58" s="13">
        <v>3</v>
      </c>
      <c r="AJ58" s="13">
        <v>3</v>
      </c>
      <c r="AK58" s="13" t="s">
        <v>17</v>
      </c>
      <c r="AL58" s="13">
        <v>2</v>
      </c>
      <c r="AM58" s="13">
        <v>3</v>
      </c>
      <c r="AN58" s="13">
        <v>3</v>
      </c>
      <c r="AO58" s="13" t="s">
        <v>17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30</v>
      </c>
      <c r="AY58" s="13">
        <v>480</v>
      </c>
      <c r="AZ58" s="13">
        <v>243</v>
      </c>
      <c r="BA58" s="13">
        <v>237</v>
      </c>
      <c r="BB58" s="13">
        <v>11</v>
      </c>
      <c r="BC58" s="13">
        <v>45</v>
      </c>
      <c r="BD58" s="13">
        <v>22</v>
      </c>
      <c r="BE58" s="13">
        <v>23</v>
      </c>
      <c r="BF58" s="13">
        <v>19</v>
      </c>
      <c r="BG58" s="13">
        <v>435</v>
      </c>
      <c r="BH58" s="13">
        <v>221</v>
      </c>
      <c r="BI58" s="13">
        <v>214</v>
      </c>
      <c r="BJ58" s="13">
        <v>19</v>
      </c>
      <c r="BK58" s="13">
        <v>435</v>
      </c>
      <c r="BL58" s="13">
        <v>221</v>
      </c>
      <c r="BM58" s="13">
        <v>214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1</v>
      </c>
      <c r="BW58" s="13">
        <v>2</v>
      </c>
      <c r="BX58" s="13">
        <v>2</v>
      </c>
      <c r="BY58" s="13" t="s">
        <v>17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>
        <v>1</v>
      </c>
      <c r="CE58" s="13">
        <v>2</v>
      </c>
      <c r="CF58" s="13">
        <v>2</v>
      </c>
      <c r="CG58" s="13" t="s">
        <v>17</v>
      </c>
      <c r="CH58" s="13">
        <v>1</v>
      </c>
      <c r="CI58" s="13">
        <v>2</v>
      </c>
      <c r="CJ58" s="13">
        <v>2</v>
      </c>
      <c r="CK58" s="13" t="s">
        <v>17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4</v>
      </c>
      <c r="CU58" s="13">
        <v>14</v>
      </c>
      <c r="CV58" s="13">
        <v>7</v>
      </c>
      <c r="CW58" s="13">
        <v>7</v>
      </c>
      <c r="CX58" s="13">
        <v>1</v>
      </c>
      <c r="CY58" s="13">
        <v>1</v>
      </c>
      <c r="CZ58" s="13">
        <v>1</v>
      </c>
      <c r="DA58" s="13" t="s">
        <v>17</v>
      </c>
      <c r="DB58" s="13">
        <v>3</v>
      </c>
      <c r="DC58" s="13">
        <v>13</v>
      </c>
      <c r="DD58" s="13">
        <v>6</v>
      </c>
      <c r="DE58" s="13">
        <v>7</v>
      </c>
      <c r="DF58" s="13">
        <v>3</v>
      </c>
      <c r="DG58" s="13">
        <v>13</v>
      </c>
      <c r="DH58" s="13">
        <v>6</v>
      </c>
      <c r="DI58" s="13">
        <v>7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3</v>
      </c>
      <c r="DS58" s="13">
        <v>19</v>
      </c>
      <c r="DT58" s="13">
        <v>2</v>
      </c>
      <c r="DU58" s="13">
        <v>17</v>
      </c>
      <c r="DV58" s="13">
        <v>2</v>
      </c>
      <c r="DW58" s="13">
        <v>5</v>
      </c>
      <c r="DX58" s="13">
        <v>1</v>
      </c>
      <c r="DY58" s="13">
        <v>4</v>
      </c>
      <c r="DZ58" s="13">
        <v>1</v>
      </c>
      <c r="EA58" s="13">
        <v>14</v>
      </c>
      <c r="EB58" s="13">
        <v>1</v>
      </c>
      <c r="EC58" s="13">
        <v>13</v>
      </c>
      <c r="ED58" s="13">
        <v>1</v>
      </c>
      <c r="EE58" s="13">
        <v>14</v>
      </c>
      <c r="EF58" s="13">
        <v>1</v>
      </c>
      <c r="EG58" s="13">
        <v>13</v>
      </c>
      <c r="EH58" s="13" t="s">
        <v>17</v>
      </c>
      <c r="EI58" s="13" t="s">
        <v>17</v>
      </c>
      <c r="EJ58" s="13" t="s">
        <v>17</v>
      </c>
      <c r="EK58" s="13" t="s">
        <v>17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 t="s">
        <v>17</v>
      </c>
      <c r="C59" s="13" t="s">
        <v>17</v>
      </c>
      <c r="D59" s="13" t="s">
        <v>17</v>
      </c>
      <c r="E59" s="13" t="s">
        <v>17</v>
      </c>
      <c r="F59" s="13" t="s">
        <v>17</v>
      </c>
      <c r="G59" s="13" t="s">
        <v>17</v>
      </c>
      <c r="H59" s="13" t="s">
        <v>17</v>
      </c>
      <c r="I59" s="13" t="s">
        <v>17</v>
      </c>
      <c r="J59" s="13" t="s">
        <v>17</v>
      </c>
      <c r="K59" s="13" t="s">
        <v>17</v>
      </c>
      <c r="L59" s="13" t="s">
        <v>17</v>
      </c>
      <c r="M59" s="13" t="s">
        <v>17</v>
      </c>
      <c r="N59" s="13" t="s">
        <v>17</v>
      </c>
      <c r="O59" s="13" t="s">
        <v>17</v>
      </c>
      <c r="P59" s="13" t="s">
        <v>17</v>
      </c>
      <c r="Q59" s="13" t="s">
        <v>17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>
        <v>1</v>
      </c>
      <c r="AA59" s="13">
        <v>7</v>
      </c>
      <c r="AB59" s="13">
        <v>4</v>
      </c>
      <c r="AC59" s="13">
        <v>3</v>
      </c>
      <c r="AD59" s="13" t="s">
        <v>17</v>
      </c>
      <c r="AE59" s="13" t="s">
        <v>17</v>
      </c>
      <c r="AF59" s="13" t="s">
        <v>17</v>
      </c>
      <c r="AG59" s="13" t="s">
        <v>17</v>
      </c>
      <c r="AH59" s="13">
        <v>1</v>
      </c>
      <c r="AI59" s="13">
        <v>7</v>
      </c>
      <c r="AJ59" s="13">
        <v>4</v>
      </c>
      <c r="AK59" s="13">
        <v>3</v>
      </c>
      <c r="AL59" s="13">
        <v>1</v>
      </c>
      <c r="AM59" s="13">
        <v>7</v>
      </c>
      <c r="AN59" s="13">
        <v>4</v>
      </c>
      <c r="AO59" s="13">
        <v>3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29</v>
      </c>
      <c r="AY59" s="13">
        <v>198</v>
      </c>
      <c r="AZ59" s="13">
        <v>97</v>
      </c>
      <c r="BA59" s="13">
        <v>101</v>
      </c>
      <c r="BB59" s="13">
        <v>13</v>
      </c>
      <c r="BC59" s="13">
        <v>28</v>
      </c>
      <c r="BD59" s="13">
        <v>18</v>
      </c>
      <c r="BE59" s="13">
        <v>10</v>
      </c>
      <c r="BF59" s="13">
        <v>16</v>
      </c>
      <c r="BG59" s="13">
        <v>170</v>
      </c>
      <c r="BH59" s="13">
        <v>79</v>
      </c>
      <c r="BI59" s="13">
        <v>91</v>
      </c>
      <c r="BJ59" s="13">
        <v>16</v>
      </c>
      <c r="BK59" s="13">
        <v>170</v>
      </c>
      <c r="BL59" s="13">
        <v>79</v>
      </c>
      <c r="BM59" s="13">
        <v>91</v>
      </c>
      <c r="BN59" s="13" t="s">
        <v>17</v>
      </c>
      <c r="BO59" s="13" t="s">
        <v>17</v>
      </c>
      <c r="BP59" s="13" t="s">
        <v>17</v>
      </c>
      <c r="BQ59" s="13" t="s">
        <v>17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2</v>
      </c>
      <c r="BW59" s="13">
        <v>6</v>
      </c>
      <c r="BX59" s="13">
        <v>6</v>
      </c>
      <c r="BY59" s="13" t="s">
        <v>17</v>
      </c>
      <c r="BZ59" s="13" t="s">
        <v>17</v>
      </c>
      <c r="CA59" s="13" t="s">
        <v>17</v>
      </c>
      <c r="CB59" s="13" t="s">
        <v>17</v>
      </c>
      <c r="CC59" s="13" t="s">
        <v>17</v>
      </c>
      <c r="CD59" s="13">
        <v>2</v>
      </c>
      <c r="CE59" s="13">
        <v>6</v>
      </c>
      <c r="CF59" s="13">
        <v>6</v>
      </c>
      <c r="CG59" s="13" t="s">
        <v>17</v>
      </c>
      <c r="CH59" s="13">
        <v>2</v>
      </c>
      <c r="CI59" s="13">
        <v>6</v>
      </c>
      <c r="CJ59" s="13">
        <v>6</v>
      </c>
      <c r="CK59" s="13" t="s">
        <v>17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2</v>
      </c>
      <c r="CU59" s="13">
        <v>3</v>
      </c>
      <c r="CV59" s="13">
        <v>2</v>
      </c>
      <c r="CW59" s="13">
        <v>1</v>
      </c>
      <c r="CX59" s="13">
        <v>1</v>
      </c>
      <c r="CY59" s="13">
        <v>1</v>
      </c>
      <c r="CZ59" s="13">
        <v>1</v>
      </c>
      <c r="DA59" s="13" t="s">
        <v>17</v>
      </c>
      <c r="DB59" s="13">
        <v>1</v>
      </c>
      <c r="DC59" s="13">
        <v>2</v>
      </c>
      <c r="DD59" s="13">
        <v>1</v>
      </c>
      <c r="DE59" s="13">
        <v>1</v>
      </c>
      <c r="DF59" s="13">
        <v>1</v>
      </c>
      <c r="DG59" s="13">
        <v>2</v>
      </c>
      <c r="DH59" s="13">
        <v>1</v>
      </c>
      <c r="DI59" s="13">
        <v>1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2</v>
      </c>
      <c r="DS59" s="13">
        <v>2</v>
      </c>
      <c r="DT59" s="13" t="s">
        <v>17</v>
      </c>
      <c r="DU59" s="13">
        <v>2</v>
      </c>
      <c r="DV59" s="13">
        <v>2</v>
      </c>
      <c r="DW59" s="13">
        <v>2</v>
      </c>
      <c r="DX59" s="13" t="s">
        <v>17</v>
      </c>
      <c r="DY59" s="13">
        <v>2</v>
      </c>
      <c r="DZ59" s="13" t="s">
        <v>17</v>
      </c>
      <c r="EA59" s="13" t="s">
        <v>17</v>
      </c>
      <c r="EB59" s="13" t="s">
        <v>17</v>
      </c>
      <c r="EC59" s="13" t="s">
        <v>17</v>
      </c>
      <c r="ED59" s="13" t="s">
        <v>17</v>
      </c>
      <c r="EE59" s="13" t="s">
        <v>17</v>
      </c>
      <c r="EF59" s="13" t="s">
        <v>17</v>
      </c>
      <c r="EG59" s="13" t="s">
        <v>17</v>
      </c>
      <c r="EH59" s="13" t="s">
        <v>17</v>
      </c>
      <c r="EI59" s="13" t="s">
        <v>17</v>
      </c>
      <c r="EJ59" s="13" t="s">
        <v>17</v>
      </c>
      <c r="EK59" s="13" t="s">
        <v>17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 t="s">
        <v>17</v>
      </c>
      <c r="C60" s="13" t="s">
        <v>17</v>
      </c>
      <c r="D60" s="13" t="s">
        <v>17</v>
      </c>
      <c r="E60" s="13" t="s">
        <v>17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 t="s">
        <v>17</v>
      </c>
      <c r="K60" s="13" t="s">
        <v>17</v>
      </c>
      <c r="L60" s="13" t="s">
        <v>17</v>
      </c>
      <c r="M60" s="13" t="s">
        <v>17</v>
      </c>
      <c r="N60" s="13" t="s">
        <v>17</v>
      </c>
      <c r="O60" s="13" t="s">
        <v>17</v>
      </c>
      <c r="P60" s="13" t="s">
        <v>17</v>
      </c>
      <c r="Q60" s="13" t="s">
        <v>17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3</v>
      </c>
      <c r="AY60" s="13">
        <v>9</v>
      </c>
      <c r="AZ60" s="13">
        <v>1</v>
      </c>
      <c r="BA60" s="13">
        <v>8</v>
      </c>
      <c r="BB60" s="13">
        <v>2</v>
      </c>
      <c r="BC60" s="13">
        <v>6</v>
      </c>
      <c r="BD60" s="13" t="s">
        <v>17</v>
      </c>
      <c r="BE60" s="13">
        <v>6</v>
      </c>
      <c r="BF60" s="13">
        <v>1</v>
      </c>
      <c r="BG60" s="13">
        <v>3</v>
      </c>
      <c r="BH60" s="13">
        <v>1</v>
      </c>
      <c r="BI60" s="13">
        <v>2</v>
      </c>
      <c r="BJ60" s="13">
        <v>1</v>
      </c>
      <c r="BK60" s="13">
        <v>3</v>
      </c>
      <c r="BL60" s="13">
        <v>1</v>
      </c>
      <c r="BM60" s="13">
        <v>2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>
        <v>1</v>
      </c>
      <c r="CU60" s="13">
        <v>50</v>
      </c>
      <c r="CV60" s="13">
        <v>23</v>
      </c>
      <c r="CW60" s="13">
        <v>27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>
        <v>1</v>
      </c>
      <c r="DC60" s="13">
        <v>50</v>
      </c>
      <c r="DD60" s="13">
        <v>23</v>
      </c>
      <c r="DE60" s="13">
        <v>27</v>
      </c>
      <c r="DF60" s="13">
        <v>1</v>
      </c>
      <c r="DG60" s="13">
        <v>50</v>
      </c>
      <c r="DH60" s="13">
        <v>23</v>
      </c>
      <c r="DI60" s="13">
        <v>27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 t="s">
        <v>17</v>
      </c>
      <c r="C61" s="14" t="s">
        <v>17</v>
      </c>
      <c r="D61" s="14" t="s">
        <v>17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>
        <v>1</v>
      </c>
      <c r="AA61" s="14">
        <v>157</v>
      </c>
      <c r="AB61" s="14">
        <v>156</v>
      </c>
      <c r="AC61" s="14">
        <v>1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>
        <v>1</v>
      </c>
      <c r="AI61" s="14">
        <v>157</v>
      </c>
      <c r="AJ61" s="14">
        <v>156</v>
      </c>
      <c r="AK61" s="14">
        <v>1</v>
      </c>
      <c r="AL61" s="14">
        <v>1</v>
      </c>
      <c r="AM61" s="14">
        <v>157</v>
      </c>
      <c r="AN61" s="14">
        <v>156</v>
      </c>
      <c r="AO61" s="14">
        <v>1</v>
      </c>
      <c r="AP61" s="14" t="s">
        <v>17</v>
      </c>
      <c r="AQ61" s="14" t="s">
        <v>17</v>
      </c>
      <c r="AR61" s="14" t="s">
        <v>17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12</v>
      </c>
      <c r="AY61" s="14">
        <v>128</v>
      </c>
      <c r="AZ61" s="14">
        <v>45</v>
      </c>
      <c r="BA61" s="14">
        <v>83</v>
      </c>
      <c r="BB61" s="14">
        <v>1</v>
      </c>
      <c r="BC61" s="14">
        <v>1</v>
      </c>
      <c r="BD61" s="14" t="s">
        <v>17</v>
      </c>
      <c r="BE61" s="14">
        <v>1</v>
      </c>
      <c r="BF61" s="14">
        <v>11</v>
      </c>
      <c r="BG61" s="14">
        <v>127</v>
      </c>
      <c r="BH61" s="14">
        <v>45</v>
      </c>
      <c r="BI61" s="14">
        <v>82</v>
      </c>
      <c r="BJ61" s="14">
        <v>11</v>
      </c>
      <c r="BK61" s="14">
        <v>127</v>
      </c>
      <c r="BL61" s="14">
        <v>45</v>
      </c>
      <c r="BM61" s="14">
        <v>82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>
        <v>1</v>
      </c>
      <c r="BW61" s="14">
        <v>1</v>
      </c>
      <c r="BX61" s="14">
        <v>1</v>
      </c>
      <c r="BY61" s="14" t="s">
        <v>17</v>
      </c>
      <c r="BZ61" s="14">
        <v>1</v>
      </c>
      <c r="CA61" s="14">
        <v>1</v>
      </c>
      <c r="CB61" s="14">
        <v>1</v>
      </c>
      <c r="CC61" s="14" t="s">
        <v>17</v>
      </c>
      <c r="CD61" s="14" t="s">
        <v>17</v>
      </c>
      <c r="CE61" s="14" t="s">
        <v>17</v>
      </c>
      <c r="CF61" s="14" t="s">
        <v>17</v>
      </c>
      <c r="CG61" s="14" t="s">
        <v>17</v>
      </c>
      <c r="CH61" s="14" t="s">
        <v>17</v>
      </c>
      <c r="CI61" s="14" t="s">
        <v>17</v>
      </c>
      <c r="CJ61" s="14" t="s">
        <v>17</v>
      </c>
      <c r="CK61" s="14" t="s">
        <v>17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6</v>
      </c>
      <c r="CU61" s="14">
        <v>23</v>
      </c>
      <c r="CV61" s="14">
        <v>14</v>
      </c>
      <c r="CW61" s="14">
        <v>9</v>
      </c>
      <c r="CX61" s="14" t="s">
        <v>17</v>
      </c>
      <c r="CY61" s="14" t="s">
        <v>17</v>
      </c>
      <c r="CZ61" s="14" t="s">
        <v>17</v>
      </c>
      <c r="DA61" s="14" t="s">
        <v>17</v>
      </c>
      <c r="DB61" s="14">
        <v>6</v>
      </c>
      <c r="DC61" s="14">
        <v>23</v>
      </c>
      <c r="DD61" s="14">
        <v>14</v>
      </c>
      <c r="DE61" s="14">
        <v>9</v>
      </c>
      <c r="DF61" s="14">
        <v>6</v>
      </c>
      <c r="DG61" s="14">
        <v>23</v>
      </c>
      <c r="DH61" s="14">
        <v>14</v>
      </c>
      <c r="DI61" s="14">
        <v>9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>
        <v>2</v>
      </c>
      <c r="DS61" s="14">
        <v>11</v>
      </c>
      <c r="DT61" s="14">
        <v>1</v>
      </c>
      <c r="DU61" s="14">
        <v>10</v>
      </c>
      <c r="DV61" s="14">
        <v>1</v>
      </c>
      <c r="DW61" s="14">
        <v>1</v>
      </c>
      <c r="DX61" s="14" t="s">
        <v>17</v>
      </c>
      <c r="DY61" s="14">
        <v>1</v>
      </c>
      <c r="DZ61" s="14">
        <v>1</v>
      </c>
      <c r="EA61" s="14">
        <v>10</v>
      </c>
      <c r="EB61" s="14">
        <v>1</v>
      </c>
      <c r="EC61" s="14">
        <v>9</v>
      </c>
      <c r="ED61" s="14">
        <v>1</v>
      </c>
      <c r="EE61" s="14">
        <v>10</v>
      </c>
      <c r="EF61" s="14">
        <v>1</v>
      </c>
      <c r="EG61" s="14">
        <v>9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575</v>
      </c>
      <c r="C70" s="15">
        <v>4254</v>
      </c>
      <c r="D70" s="15">
        <v>1501</v>
      </c>
      <c r="E70" s="15">
        <v>2661</v>
      </c>
      <c r="F70" s="15">
        <v>396</v>
      </c>
      <c r="G70" s="15">
        <v>1219</v>
      </c>
      <c r="H70" s="15">
        <v>419</v>
      </c>
      <c r="I70" s="15">
        <v>800</v>
      </c>
      <c r="J70" s="15">
        <v>178</v>
      </c>
      <c r="K70" s="15">
        <v>3023</v>
      </c>
      <c r="L70" s="15">
        <v>1076</v>
      </c>
      <c r="M70" s="15">
        <v>1855</v>
      </c>
      <c r="N70" s="15">
        <v>177</v>
      </c>
      <c r="O70" s="15">
        <v>3018</v>
      </c>
      <c r="P70" s="15">
        <v>1076</v>
      </c>
      <c r="Q70" s="15">
        <v>1850</v>
      </c>
      <c r="R70" s="15">
        <v>1</v>
      </c>
      <c r="S70" s="15">
        <v>5</v>
      </c>
      <c r="T70" s="15" t="s">
        <v>17</v>
      </c>
      <c r="U70" s="15">
        <v>5</v>
      </c>
      <c r="V70" s="15">
        <v>1</v>
      </c>
      <c r="W70" s="15">
        <v>12</v>
      </c>
      <c r="X70" s="15">
        <v>6</v>
      </c>
      <c r="Y70" s="15">
        <v>6</v>
      </c>
      <c r="Z70" s="15">
        <v>390</v>
      </c>
      <c r="AA70" s="15">
        <v>1832</v>
      </c>
      <c r="AB70" s="15">
        <v>783</v>
      </c>
      <c r="AC70" s="15">
        <v>1048</v>
      </c>
      <c r="AD70" s="15">
        <v>243</v>
      </c>
      <c r="AE70" s="15">
        <v>515</v>
      </c>
      <c r="AF70" s="15">
        <v>212</v>
      </c>
      <c r="AG70" s="15">
        <v>303</v>
      </c>
      <c r="AH70" s="15">
        <v>147</v>
      </c>
      <c r="AI70" s="15">
        <v>1317</v>
      </c>
      <c r="AJ70" s="15">
        <v>571</v>
      </c>
      <c r="AK70" s="15">
        <v>745</v>
      </c>
      <c r="AL70" s="15">
        <v>133</v>
      </c>
      <c r="AM70" s="15">
        <v>1217</v>
      </c>
      <c r="AN70" s="15">
        <v>502</v>
      </c>
      <c r="AO70" s="15">
        <v>714</v>
      </c>
      <c r="AP70" s="15">
        <v>14</v>
      </c>
      <c r="AQ70" s="15">
        <v>100</v>
      </c>
      <c r="AR70" s="15">
        <v>69</v>
      </c>
      <c r="AS70" s="15">
        <v>31</v>
      </c>
      <c r="AT70" s="15" t="s">
        <v>17</v>
      </c>
      <c r="AU70" s="15" t="s">
        <v>17</v>
      </c>
      <c r="AV70" s="15" t="s">
        <v>17</v>
      </c>
      <c r="AW70" s="15" t="s">
        <v>17</v>
      </c>
      <c r="AX70" s="15">
        <v>190</v>
      </c>
      <c r="AY70" s="15">
        <v>2863</v>
      </c>
      <c r="AZ70" s="15">
        <v>1283</v>
      </c>
      <c r="BA70" s="15">
        <v>1580</v>
      </c>
      <c r="BB70" s="15">
        <v>98</v>
      </c>
      <c r="BC70" s="15">
        <v>268</v>
      </c>
      <c r="BD70" s="15">
        <v>89</v>
      </c>
      <c r="BE70" s="15">
        <v>179</v>
      </c>
      <c r="BF70" s="15">
        <v>91</v>
      </c>
      <c r="BG70" s="15">
        <v>2595</v>
      </c>
      <c r="BH70" s="15">
        <v>1194</v>
      </c>
      <c r="BI70" s="15">
        <v>1401</v>
      </c>
      <c r="BJ70" s="15">
        <v>57</v>
      </c>
      <c r="BK70" s="15">
        <v>737</v>
      </c>
      <c r="BL70" s="15">
        <v>338</v>
      </c>
      <c r="BM70" s="15">
        <v>399</v>
      </c>
      <c r="BN70" s="15">
        <v>34</v>
      </c>
      <c r="BO70" s="15">
        <v>1858</v>
      </c>
      <c r="BP70" s="15">
        <v>856</v>
      </c>
      <c r="BQ70" s="15">
        <v>1002</v>
      </c>
      <c r="BR70" s="15">
        <v>1</v>
      </c>
      <c r="BS70" s="15" t="s">
        <v>17</v>
      </c>
      <c r="BT70" s="15" t="s">
        <v>17</v>
      </c>
      <c r="BU70" s="15" t="s">
        <v>17</v>
      </c>
      <c r="BV70" s="15">
        <v>471</v>
      </c>
      <c r="BW70" s="15">
        <v>8418</v>
      </c>
      <c r="BX70" s="15">
        <v>2096</v>
      </c>
      <c r="BY70" s="15">
        <v>6322</v>
      </c>
      <c r="BZ70" s="15">
        <v>234</v>
      </c>
      <c r="CA70" s="15">
        <v>1601</v>
      </c>
      <c r="CB70" s="15">
        <v>455</v>
      </c>
      <c r="CC70" s="15">
        <v>1146</v>
      </c>
      <c r="CD70" s="15">
        <v>232</v>
      </c>
      <c r="CE70" s="15">
        <v>6795</v>
      </c>
      <c r="CF70" s="15">
        <v>1640</v>
      </c>
      <c r="CG70" s="15">
        <v>5155</v>
      </c>
      <c r="CH70" s="15">
        <v>70</v>
      </c>
      <c r="CI70" s="15">
        <v>1557</v>
      </c>
      <c r="CJ70" s="15">
        <v>308</v>
      </c>
      <c r="CK70" s="15">
        <v>1249</v>
      </c>
      <c r="CL70" s="15">
        <v>162</v>
      </c>
      <c r="CM70" s="15">
        <v>5238</v>
      </c>
      <c r="CN70" s="15">
        <v>1332</v>
      </c>
      <c r="CO70" s="15">
        <v>3906</v>
      </c>
      <c r="CP70" s="15">
        <v>5</v>
      </c>
      <c r="CQ70" s="15">
        <v>22</v>
      </c>
      <c r="CR70" s="15">
        <v>1</v>
      </c>
      <c r="CS70" s="15">
        <v>21</v>
      </c>
      <c r="CT70" s="15">
        <v>22</v>
      </c>
      <c r="CU70" s="15">
        <v>187</v>
      </c>
      <c r="CV70" s="15">
        <v>89</v>
      </c>
      <c r="CW70" s="15">
        <v>98</v>
      </c>
      <c r="CX70" s="15" t="s">
        <v>17</v>
      </c>
      <c r="CY70" s="15" t="s">
        <v>17</v>
      </c>
      <c r="CZ70" s="15" t="s">
        <v>17</v>
      </c>
      <c r="DA70" s="15" t="s">
        <v>17</v>
      </c>
      <c r="DB70" s="15">
        <v>22</v>
      </c>
      <c r="DC70" s="15">
        <v>187</v>
      </c>
      <c r="DD70" s="15">
        <v>89</v>
      </c>
      <c r="DE70" s="15">
        <v>98</v>
      </c>
      <c r="DF70" s="15">
        <v>20</v>
      </c>
      <c r="DG70" s="15">
        <v>175</v>
      </c>
      <c r="DH70" s="15">
        <v>84</v>
      </c>
      <c r="DI70" s="15">
        <v>91</v>
      </c>
      <c r="DJ70" s="15">
        <v>2</v>
      </c>
      <c r="DK70" s="15">
        <v>12</v>
      </c>
      <c r="DL70" s="15">
        <v>5</v>
      </c>
      <c r="DM70" s="15">
        <v>7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230</v>
      </c>
      <c r="DS70" s="15">
        <v>1829</v>
      </c>
      <c r="DT70" s="15">
        <v>1032</v>
      </c>
      <c r="DU70" s="15">
        <v>797</v>
      </c>
      <c r="DV70" s="15">
        <v>30</v>
      </c>
      <c r="DW70" s="15">
        <v>69</v>
      </c>
      <c r="DX70" s="15">
        <v>55</v>
      </c>
      <c r="DY70" s="15">
        <v>14</v>
      </c>
      <c r="DZ70" s="15">
        <v>190</v>
      </c>
      <c r="EA70" s="15">
        <v>1734</v>
      </c>
      <c r="EB70" s="15">
        <v>966</v>
      </c>
      <c r="EC70" s="15">
        <v>768</v>
      </c>
      <c r="ED70" s="15">
        <v>88</v>
      </c>
      <c r="EE70" s="15">
        <v>1245</v>
      </c>
      <c r="EF70" s="15">
        <v>641</v>
      </c>
      <c r="EG70" s="15">
        <v>604</v>
      </c>
      <c r="EH70" s="15">
        <v>102</v>
      </c>
      <c r="EI70" s="15">
        <v>489</v>
      </c>
      <c r="EJ70" s="15">
        <v>325</v>
      </c>
      <c r="EK70" s="15">
        <v>164</v>
      </c>
      <c r="EL70" s="15">
        <v>10</v>
      </c>
      <c r="EM70" s="15">
        <v>26</v>
      </c>
      <c r="EN70" s="15">
        <v>11</v>
      </c>
      <c r="EO70" s="13">
        <v>15</v>
      </c>
    </row>
    <row r="71" spans="1:145" ht="15" customHeight="1">
      <c r="A71" s="9" t="s">
        <v>18</v>
      </c>
      <c r="B71" s="8">
        <v>126</v>
      </c>
      <c r="C71" s="13">
        <v>712</v>
      </c>
      <c r="D71" s="13">
        <v>202</v>
      </c>
      <c r="E71" s="13">
        <v>510</v>
      </c>
      <c r="F71" s="13">
        <v>88</v>
      </c>
      <c r="G71" s="13">
        <v>245</v>
      </c>
      <c r="H71" s="13">
        <v>65</v>
      </c>
      <c r="I71" s="13">
        <v>180</v>
      </c>
      <c r="J71" s="13">
        <v>37</v>
      </c>
      <c r="K71" s="13">
        <v>455</v>
      </c>
      <c r="L71" s="13">
        <v>131</v>
      </c>
      <c r="M71" s="13">
        <v>324</v>
      </c>
      <c r="N71" s="13">
        <v>36</v>
      </c>
      <c r="O71" s="13">
        <v>450</v>
      </c>
      <c r="P71" s="13">
        <v>131</v>
      </c>
      <c r="Q71" s="13">
        <v>319</v>
      </c>
      <c r="R71" s="13">
        <v>1</v>
      </c>
      <c r="S71" s="13">
        <v>5</v>
      </c>
      <c r="T71" s="13" t="s">
        <v>17</v>
      </c>
      <c r="U71" s="13">
        <v>5</v>
      </c>
      <c r="V71" s="13">
        <v>1</v>
      </c>
      <c r="W71" s="13">
        <v>12</v>
      </c>
      <c r="X71" s="13">
        <v>6</v>
      </c>
      <c r="Y71" s="13">
        <v>6</v>
      </c>
      <c r="Z71" s="13">
        <v>138</v>
      </c>
      <c r="AA71" s="13">
        <v>612</v>
      </c>
      <c r="AB71" s="13">
        <v>288</v>
      </c>
      <c r="AC71" s="13">
        <v>324</v>
      </c>
      <c r="AD71" s="13">
        <v>90</v>
      </c>
      <c r="AE71" s="13">
        <v>195</v>
      </c>
      <c r="AF71" s="13">
        <v>91</v>
      </c>
      <c r="AG71" s="13">
        <v>104</v>
      </c>
      <c r="AH71" s="13">
        <v>48</v>
      </c>
      <c r="AI71" s="13">
        <v>417</v>
      </c>
      <c r="AJ71" s="13">
        <v>197</v>
      </c>
      <c r="AK71" s="13">
        <v>220</v>
      </c>
      <c r="AL71" s="13">
        <v>39</v>
      </c>
      <c r="AM71" s="13">
        <v>370</v>
      </c>
      <c r="AN71" s="13">
        <v>161</v>
      </c>
      <c r="AO71" s="13">
        <v>209</v>
      </c>
      <c r="AP71" s="13">
        <v>9</v>
      </c>
      <c r="AQ71" s="13">
        <v>47</v>
      </c>
      <c r="AR71" s="13">
        <v>36</v>
      </c>
      <c r="AS71" s="13">
        <v>11</v>
      </c>
      <c r="AT71" s="13" t="s">
        <v>17</v>
      </c>
      <c r="AU71" s="13" t="s">
        <v>17</v>
      </c>
      <c r="AV71" s="13" t="s">
        <v>17</v>
      </c>
      <c r="AW71" s="13" t="s">
        <v>17</v>
      </c>
      <c r="AX71" s="13">
        <v>55</v>
      </c>
      <c r="AY71" s="13">
        <v>1660</v>
      </c>
      <c r="AZ71" s="13">
        <v>735</v>
      </c>
      <c r="BA71" s="13">
        <v>925</v>
      </c>
      <c r="BB71" s="13">
        <v>20</v>
      </c>
      <c r="BC71" s="13">
        <v>42</v>
      </c>
      <c r="BD71" s="13">
        <v>10</v>
      </c>
      <c r="BE71" s="13">
        <v>32</v>
      </c>
      <c r="BF71" s="13">
        <v>35</v>
      </c>
      <c r="BG71" s="13">
        <v>1618</v>
      </c>
      <c r="BH71" s="13">
        <v>725</v>
      </c>
      <c r="BI71" s="13">
        <v>893</v>
      </c>
      <c r="BJ71" s="13">
        <v>9</v>
      </c>
      <c r="BK71" s="13">
        <v>135</v>
      </c>
      <c r="BL71" s="13">
        <v>51</v>
      </c>
      <c r="BM71" s="13">
        <v>84</v>
      </c>
      <c r="BN71" s="13">
        <v>26</v>
      </c>
      <c r="BO71" s="13">
        <v>1483</v>
      </c>
      <c r="BP71" s="13">
        <v>674</v>
      </c>
      <c r="BQ71" s="13">
        <v>809</v>
      </c>
      <c r="BR71" s="13" t="s">
        <v>17</v>
      </c>
      <c r="BS71" s="13" t="s">
        <v>17</v>
      </c>
      <c r="BT71" s="13" t="s">
        <v>17</v>
      </c>
      <c r="BU71" s="13" t="s">
        <v>17</v>
      </c>
      <c r="BV71" s="13">
        <v>118</v>
      </c>
      <c r="BW71" s="13">
        <v>2252</v>
      </c>
      <c r="BX71" s="13">
        <v>515</v>
      </c>
      <c r="BY71" s="13">
        <v>1737</v>
      </c>
      <c r="BZ71" s="13">
        <v>67</v>
      </c>
      <c r="CA71" s="13">
        <v>557</v>
      </c>
      <c r="CB71" s="13">
        <v>163</v>
      </c>
      <c r="CC71" s="13">
        <v>394</v>
      </c>
      <c r="CD71" s="13">
        <v>50</v>
      </c>
      <c r="CE71" s="13">
        <v>1687</v>
      </c>
      <c r="CF71" s="13">
        <v>351</v>
      </c>
      <c r="CG71" s="13">
        <v>1336</v>
      </c>
      <c r="CH71" s="13">
        <v>3</v>
      </c>
      <c r="CI71" s="13">
        <v>17</v>
      </c>
      <c r="CJ71" s="13">
        <v>5</v>
      </c>
      <c r="CK71" s="13">
        <v>12</v>
      </c>
      <c r="CL71" s="13">
        <v>47</v>
      </c>
      <c r="CM71" s="13">
        <v>1670</v>
      </c>
      <c r="CN71" s="13">
        <v>346</v>
      </c>
      <c r="CO71" s="13">
        <v>1324</v>
      </c>
      <c r="CP71" s="13">
        <v>1</v>
      </c>
      <c r="CQ71" s="13">
        <v>8</v>
      </c>
      <c r="CR71" s="13">
        <v>1</v>
      </c>
      <c r="CS71" s="13">
        <v>7</v>
      </c>
      <c r="CT71" s="13">
        <v>2</v>
      </c>
      <c r="CU71" s="13">
        <v>12</v>
      </c>
      <c r="CV71" s="13">
        <v>5</v>
      </c>
      <c r="CW71" s="13">
        <v>7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2</v>
      </c>
      <c r="DC71" s="13">
        <v>12</v>
      </c>
      <c r="DD71" s="13">
        <v>5</v>
      </c>
      <c r="DE71" s="13">
        <v>7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2</v>
      </c>
      <c r="DK71" s="13">
        <v>12</v>
      </c>
      <c r="DL71" s="13">
        <v>5</v>
      </c>
      <c r="DM71" s="13">
        <v>7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110</v>
      </c>
      <c r="DS71" s="13">
        <v>435</v>
      </c>
      <c r="DT71" s="13">
        <v>285</v>
      </c>
      <c r="DU71" s="13">
        <v>150</v>
      </c>
      <c r="DV71" s="13">
        <v>11</v>
      </c>
      <c r="DW71" s="13">
        <v>33</v>
      </c>
      <c r="DX71" s="13">
        <v>26</v>
      </c>
      <c r="DY71" s="13">
        <v>7</v>
      </c>
      <c r="DZ71" s="13">
        <v>93</v>
      </c>
      <c r="EA71" s="13">
        <v>382</v>
      </c>
      <c r="EB71" s="13">
        <v>249</v>
      </c>
      <c r="EC71" s="13">
        <v>133</v>
      </c>
      <c r="ED71" s="13">
        <v>17</v>
      </c>
      <c r="EE71" s="13">
        <v>105</v>
      </c>
      <c r="EF71" s="13">
        <v>73</v>
      </c>
      <c r="EG71" s="13">
        <v>32</v>
      </c>
      <c r="EH71" s="13">
        <v>76</v>
      </c>
      <c r="EI71" s="13">
        <v>277</v>
      </c>
      <c r="EJ71" s="13">
        <v>176</v>
      </c>
      <c r="EK71" s="13">
        <v>101</v>
      </c>
      <c r="EL71" s="13">
        <v>6</v>
      </c>
      <c r="EM71" s="13">
        <v>20</v>
      </c>
      <c r="EN71" s="13">
        <v>10</v>
      </c>
      <c r="EO71" s="13">
        <v>10</v>
      </c>
    </row>
    <row r="72" spans="1:145" ht="15" customHeight="1">
      <c r="A72" s="9" t="s">
        <v>19</v>
      </c>
      <c r="B72" s="8">
        <v>86</v>
      </c>
      <c r="C72" s="13">
        <v>635</v>
      </c>
      <c r="D72" s="13">
        <v>226</v>
      </c>
      <c r="E72" s="13">
        <v>383</v>
      </c>
      <c r="F72" s="13">
        <v>59</v>
      </c>
      <c r="G72" s="13">
        <v>183</v>
      </c>
      <c r="H72" s="13">
        <v>66</v>
      </c>
      <c r="I72" s="13">
        <v>117</v>
      </c>
      <c r="J72" s="13">
        <v>27</v>
      </c>
      <c r="K72" s="13">
        <v>452</v>
      </c>
      <c r="L72" s="13">
        <v>160</v>
      </c>
      <c r="M72" s="13">
        <v>266</v>
      </c>
      <c r="N72" s="13">
        <v>27</v>
      </c>
      <c r="O72" s="13">
        <v>452</v>
      </c>
      <c r="P72" s="13">
        <v>160</v>
      </c>
      <c r="Q72" s="13">
        <v>266</v>
      </c>
      <c r="R72" s="13" t="s">
        <v>17</v>
      </c>
      <c r="S72" s="13" t="s">
        <v>17</v>
      </c>
      <c r="T72" s="13" t="s">
        <v>17</v>
      </c>
      <c r="U72" s="13" t="s">
        <v>17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68</v>
      </c>
      <c r="AA72" s="13">
        <v>239</v>
      </c>
      <c r="AB72" s="13">
        <v>113</v>
      </c>
      <c r="AC72" s="13">
        <v>125</v>
      </c>
      <c r="AD72" s="13">
        <v>41</v>
      </c>
      <c r="AE72" s="13">
        <v>89</v>
      </c>
      <c r="AF72" s="13">
        <v>36</v>
      </c>
      <c r="AG72" s="13">
        <v>53</v>
      </c>
      <c r="AH72" s="13">
        <v>27</v>
      </c>
      <c r="AI72" s="13">
        <v>150</v>
      </c>
      <c r="AJ72" s="13">
        <v>77</v>
      </c>
      <c r="AK72" s="13">
        <v>72</v>
      </c>
      <c r="AL72" s="13">
        <v>24</v>
      </c>
      <c r="AM72" s="13">
        <v>124</v>
      </c>
      <c r="AN72" s="13">
        <v>59</v>
      </c>
      <c r="AO72" s="13">
        <v>64</v>
      </c>
      <c r="AP72" s="13">
        <v>3</v>
      </c>
      <c r="AQ72" s="13">
        <v>26</v>
      </c>
      <c r="AR72" s="13">
        <v>18</v>
      </c>
      <c r="AS72" s="13">
        <v>8</v>
      </c>
      <c r="AT72" s="13" t="s">
        <v>17</v>
      </c>
      <c r="AU72" s="13" t="s">
        <v>17</v>
      </c>
      <c r="AV72" s="13" t="s">
        <v>17</v>
      </c>
      <c r="AW72" s="13" t="s">
        <v>17</v>
      </c>
      <c r="AX72" s="13">
        <v>35</v>
      </c>
      <c r="AY72" s="13">
        <v>162</v>
      </c>
      <c r="AZ72" s="13">
        <v>65</v>
      </c>
      <c r="BA72" s="13">
        <v>97</v>
      </c>
      <c r="BB72" s="13">
        <v>27</v>
      </c>
      <c r="BC72" s="13">
        <v>57</v>
      </c>
      <c r="BD72" s="13">
        <v>14</v>
      </c>
      <c r="BE72" s="13">
        <v>43</v>
      </c>
      <c r="BF72" s="13">
        <v>8</v>
      </c>
      <c r="BG72" s="13">
        <v>105</v>
      </c>
      <c r="BH72" s="13">
        <v>51</v>
      </c>
      <c r="BI72" s="13">
        <v>54</v>
      </c>
      <c r="BJ72" s="13">
        <v>5</v>
      </c>
      <c r="BK72" s="13">
        <v>21</v>
      </c>
      <c r="BL72" s="13">
        <v>8</v>
      </c>
      <c r="BM72" s="13">
        <v>13</v>
      </c>
      <c r="BN72" s="13">
        <v>3</v>
      </c>
      <c r="BO72" s="13">
        <v>84</v>
      </c>
      <c r="BP72" s="13">
        <v>43</v>
      </c>
      <c r="BQ72" s="13">
        <v>41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75</v>
      </c>
      <c r="BW72" s="13">
        <v>1130</v>
      </c>
      <c r="BX72" s="13">
        <v>252</v>
      </c>
      <c r="BY72" s="13">
        <v>878</v>
      </c>
      <c r="BZ72" s="13">
        <v>40</v>
      </c>
      <c r="CA72" s="13">
        <v>211</v>
      </c>
      <c r="CB72" s="13">
        <v>45</v>
      </c>
      <c r="CC72" s="13">
        <v>166</v>
      </c>
      <c r="CD72" s="13">
        <v>31</v>
      </c>
      <c r="CE72" s="13">
        <v>905</v>
      </c>
      <c r="CF72" s="13">
        <v>207</v>
      </c>
      <c r="CG72" s="13">
        <v>698</v>
      </c>
      <c r="CH72" s="13">
        <v>5</v>
      </c>
      <c r="CI72" s="13">
        <v>120</v>
      </c>
      <c r="CJ72" s="13">
        <v>31</v>
      </c>
      <c r="CK72" s="13">
        <v>89</v>
      </c>
      <c r="CL72" s="13">
        <v>26</v>
      </c>
      <c r="CM72" s="13">
        <v>785</v>
      </c>
      <c r="CN72" s="13">
        <v>176</v>
      </c>
      <c r="CO72" s="13">
        <v>609</v>
      </c>
      <c r="CP72" s="13">
        <v>4</v>
      </c>
      <c r="CQ72" s="13">
        <v>14</v>
      </c>
      <c r="CR72" s="13" t="s">
        <v>17</v>
      </c>
      <c r="CS72" s="13">
        <v>14</v>
      </c>
      <c r="CT72" s="13" t="s">
        <v>17</v>
      </c>
      <c r="CU72" s="13" t="s">
        <v>17</v>
      </c>
      <c r="CV72" s="13" t="s">
        <v>17</v>
      </c>
      <c r="CW72" s="13" t="s">
        <v>17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 t="s">
        <v>17</v>
      </c>
      <c r="DC72" s="13" t="s">
        <v>17</v>
      </c>
      <c r="DD72" s="13" t="s">
        <v>17</v>
      </c>
      <c r="DE72" s="13" t="s">
        <v>17</v>
      </c>
      <c r="DF72" s="13" t="s">
        <v>17</v>
      </c>
      <c r="DG72" s="13" t="s">
        <v>17</v>
      </c>
      <c r="DH72" s="13" t="s">
        <v>17</v>
      </c>
      <c r="DI72" s="13" t="s">
        <v>17</v>
      </c>
      <c r="DJ72" s="13" t="s">
        <v>17</v>
      </c>
      <c r="DK72" s="13" t="s">
        <v>17</v>
      </c>
      <c r="DL72" s="13" t="s">
        <v>17</v>
      </c>
      <c r="DM72" s="13" t="s">
        <v>17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40</v>
      </c>
      <c r="DS72" s="13">
        <v>641</v>
      </c>
      <c r="DT72" s="13">
        <v>327</v>
      </c>
      <c r="DU72" s="13">
        <v>314</v>
      </c>
      <c r="DV72" s="13">
        <v>8</v>
      </c>
      <c r="DW72" s="13">
        <v>16</v>
      </c>
      <c r="DX72" s="13">
        <v>13</v>
      </c>
      <c r="DY72" s="13">
        <v>3</v>
      </c>
      <c r="DZ72" s="13">
        <v>32</v>
      </c>
      <c r="EA72" s="13">
        <v>625</v>
      </c>
      <c r="EB72" s="13">
        <v>314</v>
      </c>
      <c r="EC72" s="13">
        <v>311</v>
      </c>
      <c r="ED72" s="13">
        <v>22</v>
      </c>
      <c r="EE72" s="13">
        <v>590</v>
      </c>
      <c r="EF72" s="13">
        <v>289</v>
      </c>
      <c r="EG72" s="13">
        <v>301</v>
      </c>
      <c r="EH72" s="13">
        <v>10</v>
      </c>
      <c r="EI72" s="13">
        <v>35</v>
      </c>
      <c r="EJ72" s="13">
        <v>25</v>
      </c>
      <c r="EK72" s="13">
        <v>10</v>
      </c>
      <c r="EL72" s="13" t="s">
        <v>17</v>
      </c>
      <c r="EM72" s="13" t="s">
        <v>17</v>
      </c>
      <c r="EN72" s="13" t="s">
        <v>17</v>
      </c>
      <c r="EO72" s="13" t="s">
        <v>17</v>
      </c>
    </row>
    <row r="73" spans="1:145" ht="15" customHeight="1">
      <c r="A73" s="9" t="s">
        <v>20</v>
      </c>
      <c r="B73" s="8">
        <v>154</v>
      </c>
      <c r="C73" s="13">
        <v>1331</v>
      </c>
      <c r="D73" s="13">
        <v>464</v>
      </c>
      <c r="E73" s="13">
        <v>829</v>
      </c>
      <c r="F73" s="13">
        <v>104</v>
      </c>
      <c r="G73" s="13">
        <v>339</v>
      </c>
      <c r="H73" s="13">
        <v>130</v>
      </c>
      <c r="I73" s="13">
        <v>209</v>
      </c>
      <c r="J73" s="13">
        <v>50</v>
      </c>
      <c r="K73" s="13">
        <v>992</v>
      </c>
      <c r="L73" s="13">
        <v>334</v>
      </c>
      <c r="M73" s="13">
        <v>620</v>
      </c>
      <c r="N73" s="13">
        <v>50</v>
      </c>
      <c r="O73" s="13">
        <v>992</v>
      </c>
      <c r="P73" s="13">
        <v>334</v>
      </c>
      <c r="Q73" s="13">
        <v>620</v>
      </c>
      <c r="R73" s="13" t="s">
        <v>17</v>
      </c>
      <c r="S73" s="13" t="s">
        <v>17</v>
      </c>
      <c r="T73" s="13" t="s">
        <v>17</v>
      </c>
      <c r="U73" s="13" t="s">
        <v>17</v>
      </c>
      <c r="V73" s="13" t="s">
        <v>17</v>
      </c>
      <c r="W73" s="13" t="s">
        <v>17</v>
      </c>
      <c r="X73" s="13" t="s">
        <v>17</v>
      </c>
      <c r="Y73" s="13" t="s">
        <v>17</v>
      </c>
      <c r="Z73" s="13">
        <v>95</v>
      </c>
      <c r="AA73" s="13">
        <v>524</v>
      </c>
      <c r="AB73" s="13">
        <v>186</v>
      </c>
      <c r="AC73" s="13">
        <v>338</v>
      </c>
      <c r="AD73" s="13">
        <v>62</v>
      </c>
      <c r="AE73" s="13">
        <v>137</v>
      </c>
      <c r="AF73" s="13">
        <v>59</v>
      </c>
      <c r="AG73" s="13">
        <v>78</v>
      </c>
      <c r="AH73" s="13">
        <v>33</v>
      </c>
      <c r="AI73" s="13">
        <v>387</v>
      </c>
      <c r="AJ73" s="13">
        <v>127</v>
      </c>
      <c r="AK73" s="13">
        <v>260</v>
      </c>
      <c r="AL73" s="13">
        <v>31</v>
      </c>
      <c r="AM73" s="13">
        <v>360</v>
      </c>
      <c r="AN73" s="13">
        <v>112</v>
      </c>
      <c r="AO73" s="13">
        <v>248</v>
      </c>
      <c r="AP73" s="13">
        <v>2</v>
      </c>
      <c r="AQ73" s="13">
        <v>27</v>
      </c>
      <c r="AR73" s="13">
        <v>15</v>
      </c>
      <c r="AS73" s="13">
        <v>12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52</v>
      </c>
      <c r="AY73" s="13">
        <v>677</v>
      </c>
      <c r="AZ73" s="13">
        <v>303</v>
      </c>
      <c r="BA73" s="13">
        <v>374</v>
      </c>
      <c r="BB73" s="13">
        <v>31</v>
      </c>
      <c r="BC73" s="13">
        <v>125</v>
      </c>
      <c r="BD73" s="13">
        <v>53</v>
      </c>
      <c r="BE73" s="13">
        <v>72</v>
      </c>
      <c r="BF73" s="13">
        <v>21</v>
      </c>
      <c r="BG73" s="13">
        <v>552</v>
      </c>
      <c r="BH73" s="13">
        <v>250</v>
      </c>
      <c r="BI73" s="13">
        <v>302</v>
      </c>
      <c r="BJ73" s="13">
        <v>19</v>
      </c>
      <c r="BK73" s="13">
        <v>328</v>
      </c>
      <c r="BL73" s="13">
        <v>150</v>
      </c>
      <c r="BM73" s="13">
        <v>178</v>
      </c>
      <c r="BN73" s="13">
        <v>2</v>
      </c>
      <c r="BO73" s="13">
        <v>224</v>
      </c>
      <c r="BP73" s="13">
        <v>100</v>
      </c>
      <c r="BQ73" s="13">
        <v>124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145</v>
      </c>
      <c r="BW73" s="13">
        <v>3027</v>
      </c>
      <c r="BX73" s="13">
        <v>741</v>
      </c>
      <c r="BY73" s="13">
        <v>2286</v>
      </c>
      <c r="BZ73" s="13">
        <v>73</v>
      </c>
      <c r="CA73" s="13">
        <v>486</v>
      </c>
      <c r="CB73" s="13">
        <v>131</v>
      </c>
      <c r="CC73" s="13">
        <v>355</v>
      </c>
      <c r="CD73" s="13">
        <v>72</v>
      </c>
      <c r="CE73" s="13">
        <v>2541</v>
      </c>
      <c r="CF73" s="13">
        <v>610</v>
      </c>
      <c r="CG73" s="13">
        <v>1931</v>
      </c>
      <c r="CH73" s="13">
        <v>23</v>
      </c>
      <c r="CI73" s="13">
        <v>723</v>
      </c>
      <c r="CJ73" s="13">
        <v>88</v>
      </c>
      <c r="CK73" s="13">
        <v>635</v>
      </c>
      <c r="CL73" s="13">
        <v>49</v>
      </c>
      <c r="CM73" s="13">
        <v>1818</v>
      </c>
      <c r="CN73" s="13">
        <v>522</v>
      </c>
      <c r="CO73" s="13">
        <v>1296</v>
      </c>
      <c r="CP73" s="13" t="s">
        <v>17</v>
      </c>
      <c r="CQ73" s="13" t="s">
        <v>17</v>
      </c>
      <c r="CR73" s="13" t="s">
        <v>17</v>
      </c>
      <c r="CS73" s="13" t="s">
        <v>17</v>
      </c>
      <c r="CT73" s="13" t="s">
        <v>17</v>
      </c>
      <c r="CU73" s="13" t="s">
        <v>17</v>
      </c>
      <c r="CV73" s="13" t="s">
        <v>17</v>
      </c>
      <c r="CW73" s="13" t="s">
        <v>17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 t="s">
        <v>17</v>
      </c>
      <c r="DC73" s="13" t="s">
        <v>17</v>
      </c>
      <c r="DD73" s="13" t="s">
        <v>17</v>
      </c>
      <c r="DE73" s="13" t="s">
        <v>17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 t="s">
        <v>17</v>
      </c>
      <c r="DK73" s="13" t="s">
        <v>17</v>
      </c>
      <c r="DL73" s="13" t="s">
        <v>17</v>
      </c>
      <c r="DM73" s="13" t="s">
        <v>17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46</v>
      </c>
      <c r="DS73" s="13">
        <v>381</v>
      </c>
      <c r="DT73" s="13">
        <v>220</v>
      </c>
      <c r="DU73" s="13">
        <v>161</v>
      </c>
      <c r="DV73" s="13">
        <v>8</v>
      </c>
      <c r="DW73" s="13">
        <v>15</v>
      </c>
      <c r="DX73" s="13">
        <v>11</v>
      </c>
      <c r="DY73" s="13">
        <v>4</v>
      </c>
      <c r="DZ73" s="13">
        <v>35</v>
      </c>
      <c r="EA73" s="13">
        <v>361</v>
      </c>
      <c r="EB73" s="13">
        <v>208</v>
      </c>
      <c r="EC73" s="13">
        <v>153</v>
      </c>
      <c r="ED73" s="13">
        <v>26</v>
      </c>
      <c r="EE73" s="13">
        <v>264</v>
      </c>
      <c r="EF73" s="13">
        <v>132</v>
      </c>
      <c r="EG73" s="13">
        <v>132</v>
      </c>
      <c r="EH73" s="13">
        <v>9</v>
      </c>
      <c r="EI73" s="13">
        <v>97</v>
      </c>
      <c r="EJ73" s="13">
        <v>76</v>
      </c>
      <c r="EK73" s="13">
        <v>21</v>
      </c>
      <c r="EL73" s="13">
        <v>3</v>
      </c>
      <c r="EM73" s="13">
        <v>5</v>
      </c>
      <c r="EN73" s="13">
        <v>1</v>
      </c>
      <c r="EO73" s="13">
        <v>4</v>
      </c>
    </row>
    <row r="74" spans="1:145" ht="15" customHeight="1">
      <c r="A74" s="9" t="s">
        <v>21</v>
      </c>
      <c r="B74" s="8">
        <v>25</v>
      </c>
      <c r="C74" s="13">
        <v>140</v>
      </c>
      <c r="D74" s="13">
        <v>59</v>
      </c>
      <c r="E74" s="13">
        <v>81</v>
      </c>
      <c r="F74" s="13">
        <v>20</v>
      </c>
      <c r="G74" s="13">
        <v>66</v>
      </c>
      <c r="H74" s="13">
        <v>22</v>
      </c>
      <c r="I74" s="13">
        <v>44</v>
      </c>
      <c r="J74" s="13">
        <v>5</v>
      </c>
      <c r="K74" s="13">
        <v>74</v>
      </c>
      <c r="L74" s="13">
        <v>37</v>
      </c>
      <c r="M74" s="13">
        <v>37</v>
      </c>
      <c r="N74" s="13">
        <v>5</v>
      </c>
      <c r="O74" s="13">
        <v>74</v>
      </c>
      <c r="P74" s="13">
        <v>37</v>
      </c>
      <c r="Q74" s="13">
        <v>37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13</v>
      </c>
      <c r="AA74" s="13">
        <v>182</v>
      </c>
      <c r="AB74" s="13">
        <v>105</v>
      </c>
      <c r="AC74" s="13">
        <v>77</v>
      </c>
      <c r="AD74" s="13">
        <v>6</v>
      </c>
      <c r="AE74" s="13">
        <v>9</v>
      </c>
      <c r="AF74" s="13">
        <v>4</v>
      </c>
      <c r="AG74" s="13">
        <v>5</v>
      </c>
      <c r="AH74" s="13">
        <v>7</v>
      </c>
      <c r="AI74" s="13">
        <v>173</v>
      </c>
      <c r="AJ74" s="13">
        <v>101</v>
      </c>
      <c r="AK74" s="13">
        <v>72</v>
      </c>
      <c r="AL74" s="13">
        <v>7</v>
      </c>
      <c r="AM74" s="13">
        <v>173</v>
      </c>
      <c r="AN74" s="13">
        <v>101</v>
      </c>
      <c r="AO74" s="13">
        <v>72</v>
      </c>
      <c r="AP74" s="13" t="s">
        <v>17</v>
      </c>
      <c r="AQ74" s="13" t="s">
        <v>17</v>
      </c>
      <c r="AR74" s="13" t="s">
        <v>17</v>
      </c>
      <c r="AS74" s="13" t="s">
        <v>17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8</v>
      </c>
      <c r="AY74" s="13">
        <v>88</v>
      </c>
      <c r="AZ74" s="13">
        <v>50</v>
      </c>
      <c r="BA74" s="13">
        <v>38</v>
      </c>
      <c r="BB74" s="13">
        <v>2</v>
      </c>
      <c r="BC74" s="13">
        <v>7</v>
      </c>
      <c r="BD74" s="13">
        <v>3</v>
      </c>
      <c r="BE74" s="13">
        <v>4</v>
      </c>
      <c r="BF74" s="13">
        <v>6</v>
      </c>
      <c r="BG74" s="13">
        <v>81</v>
      </c>
      <c r="BH74" s="13">
        <v>47</v>
      </c>
      <c r="BI74" s="13">
        <v>34</v>
      </c>
      <c r="BJ74" s="13">
        <v>5</v>
      </c>
      <c r="BK74" s="13">
        <v>70</v>
      </c>
      <c r="BL74" s="13">
        <v>39</v>
      </c>
      <c r="BM74" s="13">
        <v>31</v>
      </c>
      <c r="BN74" s="13">
        <v>1</v>
      </c>
      <c r="BO74" s="13">
        <v>11</v>
      </c>
      <c r="BP74" s="13">
        <v>8</v>
      </c>
      <c r="BQ74" s="13">
        <v>3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17</v>
      </c>
      <c r="BW74" s="13">
        <v>294</v>
      </c>
      <c r="BX74" s="13">
        <v>91</v>
      </c>
      <c r="BY74" s="13">
        <v>203</v>
      </c>
      <c r="BZ74" s="13">
        <v>5</v>
      </c>
      <c r="CA74" s="13">
        <v>13</v>
      </c>
      <c r="CB74" s="13">
        <v>6</v>
      </c>
      <c r="CC74" s="13">
        <v>7</v>
      </c>
      <c r="CD74" s="13">
        <v>12</v>
      </c>
      <c r="CE74" s="13">
        <v>281</v>
      </c>
      <c r="CF74" s="13">
        <v>85</v>
      </c>
      <c r="CG74" s="13">
        <v>196</v>
      </c>
      <c r="CH74" s="13">
        <v>8</v>
      </c>
      <c r="CI74" s="13">
        <v>182</v>
      </c>
      <c r="CJ74" s="13">
        <v>64</v>
      </c>
      <c r="CK74" s="13">
        <v>118</v>
      </c>
      <c r="CL74" s="13">
        <v>4</v>
      </c>
      <c r="CM74" s="13">
        <v>99</v>
      </c>
      <c r="CN74" s="13">
        <v>21</v>
      </c>
      <c r="CO74" s="13">
        <v>78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 t="s">
        <v>17</v>
      </c>
      <c r="CU74" s="13" t="s">
        <v>17</v>
      </c>
      <c r="CV74" s="13" t="s">
        <v>17</v>
      </c>
      <c r="CW74" s="13" t="s">
        <v>17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8</v>
      </c>
      <c r="DS74" s="13">
        <v>116</v>
      </c>
      <c r="DT74" s="13">
        <v>54</v>
      </c>
      <c r="DU74" s="13">
        <v>62</v>
      </c>
      <c r="DV74" s="13">
        <v>1</v>
      </c>
      <c r="DW74" s="13">
        <v>3</v>
      </c>
      <c r="DX74" s="13">
        <v>3</v>
      </c>
      <c r="DY74" s="13" t="s">
        <v>17</v>
      </c>
      <c r="DZ74" s="13">
        <v>6</v>
      </c>
      <c r="EA74" s="13">
        <v>112</v>
      </c>
      <c r="EB74" s="13">
        <v>51</v>
      </c>
      <c r="EC74" s="13">
        <v>61</v>
      </c>
      <c r="ED74" s="13">
        <v>4</v>
      </c>
      <c r="EE74" s="13">
        <v>52</v>
      </c>
      <c r="EF74" s="13">
        <v>17</v>
      </c>
      <c r="EG74" s="13">
        <v>35</v>
      </c>
      <c r="EH74" s="13">
        <v>2</v>
      </c>
      <c r="EI74" s="13">
        <v>60</v>
      </c>
      <c r="EJ74" s="13">
        <v>34</v>
      </c>
      <c r="EK74" s="13">
        <v>26</v>
      </c>
      <c r="EL74" s="13">
        <v>1</v>
      </c>
      <c r="EM74" s="13">
        <v>1</v>
      </c>
      <c r="EN74" s="13" t="s">
        <v>17</v>
      </c>
      <c r="EO74" s="13">
        <v>1</v>
      </c>
    </row>
    <row r="75" spans="1:145" ht="15" customHeight="1">
      <c r="A75" s="9" t="s">
        <v>22</v>
      </c>
      <c r="B75" s="8">
        <v>34</v>
      </c>
      <c r="C75" s="13">
        <v>202</v>
      </c>
      <c r="D75" s="13">
        <v>78</v>
      </c>
      <c r="E75" s="13">
        <v>124</v>
      </c>
      <c r="F75" s="13">
        <v>25</v>
      </c>
      <c r="G75" s="13">
        <v>80</v>
      </c>
      <c r="H75" s="13">
        <v>22</v>
      </c>
      <c r="I75" s="13">
        <v>58</v>
      </c>
      <c r="J75" s="13">
        <v>9</v>
      </c>
      <c r="K75" s="13">
        <v>122</v>
      </c>
      <c r="L75" s="13">
        <v>56</v>
      </c>
      <c r="M75" s="13">
        <v>66</v>
      </c>
      <c r="N75" s="13">
        <v>9</v>
      </c>
      <c r="O75" s="13">
        <v>122</v>
      </c>
      <c r="P75" s="13">
        <v>56</v>
      </c>
      <c r="Q75" s="13">
        <v>66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9</v>
      </c>
      <c r="AA75" s="13">
        <v>25</v>
      </c>
      <c r="AB75" s="13">
        <v>7</v>
      </c>
      <c r="AC75" s="13">
        <v>18</v>
      </c>
      <c r="AD75" s="13">
        <v>6</v>
      </c>
      <c r="AE75" s="13">
        <v>13</v>
      </c>
      <c r="AF75" s="13">
        <v>4</v>
      </c>
      <c r="AG75" s="13">
        <v>9</v>
      </c>
      <c r="AH75" s="13">
        <v>3</v>
      </c>
      <c r="AI75" s="13">
        <v>12</v>
      </c>
      <c r="AJ75" s="13">
        <v>3</v>
      </c>
      <c r="AK75" s="13">
        <v>9</v>
      </c>
      <c r="AL75" s="13">
        <v>3</v>
      </c>
      <c r="AM75" s="13">
        <v>12</v>
      </c>
      <c r="AN75" s="13">
        <v>3</v>
      </c>
      <c r="AO75" s="13">
        <v>9</v>
      </c>
      <c r="AP75" s="13" t="s">
        <v>17</v>
      </c>
      <c r="AQ75" s="13" t="s">
        <v>17</v>
      </c>
      <c r="AR75" s="13" t="s">
        <v>17</v>
      </c>
      <c r="AS75" s="13" t="s">
        <v>17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8</v>
      </c>
      <c r="AY75" s="13">
        <v>54</v>
      </c>
      <c r="AZ75" s="13">
        <v>31</v>
      </c>
      <c r="BA75" s="13">
        <v>23</v>
      </c>
      <c r="BB75" s="13">
        <v>1</v>
      </c>
      <c r="BC75" s="13">
        <v>4</v>
      </c>
      <c r="BD75" s="13">
        <v>1</v>
      </c>
      <c r="BE75" s="13">
        <v>3</v>
      </c>
      <c r="BF75" s="13">
        <v>7</v>
      </c>
      <c r="BG75" s="13">
        <v>50</v>
      </c>
      <c r="BH75" s="13">
        <v>30</v>
      </c>
      <c r="BI75" s="13">
        <v>20</v>
      </c>
      <c r="BJ75" s="13">
        <v>7</v>
      </c>
      <c r="BK75" s="13">
        <v>50</v>
      </c>
      <c r="BL75" s="13">
        <v>30</v>
      </c>
      <c r="BM75" s="13">
        <v>20</v>
      </c>
      <c r="BN75" s="13" t="s">
        <v>17</v>
      </c>
      <c r="BO75" s="13" t="s">
        <v>17</v>
      </c>
      <c r="BP75" s="13" t="s">
        <v>17</v>
      </c>
      <c r="BQ75" s="13" t="s">
        <v>17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20</v>
      </c>
      <c r="BW75" s="13">
        <v>236</v>
      </c>
      <c r="BX75" s="13">
        <v>49</v>
      </c>
      <c r="BY75" s="13">
        <v>187</v>
      </c>
      <c r="BZ75" s="13">
        <v>5</v>
      </c>
      <c r="CA75" s="13">
        <v>38</v>
      </c>
      <c r="CB75" s="13">
        <v>10</v>
      </c>
      <c r="CC75" s="13">
        <v>28</v>
      </c>
      <c r="CD75" s="13">
        <v>15</v>
      </c>
      <c r="CE75" s="13">
        <v>198</v>
      </c>
      <c r="CF75" s="13">
        <v>39</v>
      </c>
      <c r="CG75" s="13">
        <v>159</v>
      </c>
      <c r="CH75" s="13">
        <v>2</v>
      </c>
      <c r="CI75" s="13">
        <v>14</v>
      </c>
      <c r="CJ75" s="13">
        <v>10</v>
      </c>
      <c r="CK75" s="13">
        <v>4</v>
      </c>
      <c r="CL75" s="13">
        <v>13</v>
      </c>
      <c r="CM75" s="13">
        <v>184</v>
      </c>
      <c r="CN75" s="13">
        <v>29</v>
      </c>
      <c r="CO75" s="13">
        <v>155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5</v>
      </c>
      <c r="DS75" s="13">
        <v>50</v>
      </c>
      <c r="DT75" s="13">
        <v>44</v>
      </c>
      <c r="DU75" s="13">
        <v>6</v>
      </c>
      <c r="DV75" s="13" t="s">
        <v>17</v>
      </c>
      <c r="DW75" s="13" t="s">
        <v>17</v>
      </c>
      <c r="DX75" s="13" t="s">
        <v>17</v>
      </c>
      <c r="DY75" s="13" t="s">
        <v>17</v>
      </c>
      <c r="DZ75" s="13">
        <v>5</v>
      </c>
      <c r="EA75" s="13">
        <v>50</v>
      </c>
      <c r="EB75" s="13">
        <v>44</v>
      </c>
      <c r="EC75" s="13">
        <v>6</v>
      </c>
      <c r="ED75" s="13">
        <v>3</v>
      </c>
      <c r="EE75" s="13">
        <v>35</v>
      </c>
      <c r="EF75" s="13">
        <v>34</v>
      </c>
      <c r="EG75" s="13">
        <v>1</v>
      </c>
      <c r="EH75" s="13">
        <v>2</v>
      </c>
      <c r="EI75" s="13">
        <v>15</v>
      </c>
      <c r="EJ75" s="13">
        <v>10</v>
      </c>
      <c r="EK75" s="13">
        <v>5</v>
      </c>
      <c r="EL75" s="13" t="s">
        <v>17</v>
      </c>
      <c r="EM75" s="13" t="s">
        <v>17</v>
      </c>
      <c r="EN75" s="13" t="s">
        <v>17</v>
      </c>
      <c r="EO75" s="13" t="s">
        <v>17</v>
      </c>
    </row>
    <row r="76" spans="1:145" ht="15" customHeight="1">
      <c r="A76" s="9" t="s">
        <v>23</v>
      </c>
      <c r="B76" s="8">
        <v>31</v>
      </c>
      <c r="C76" s="13">
        <v>238</v>
      </c>
      <c r="D76" s="13">
        <v>71</v>
      </c>
      <c r="E76" s="13">
        <v>167</v>
      </c>
      <c r="F76" s="13">
        <v>21</v>
      </c>
      <c r="G76" s="13">
        <v>57</v>
      </c>
      <c r="H76" s="13">
        <v>9</v>
      </c>
      <c r="I76" s="13">
        <v>48</v>
      </c>
      <c r="J76" s="13">
        <v>10</v>
      </c>
      <c r="K76" s="13">
        <v>181</v>
      </c>
      <c r="L76" s="13">
        <v>62</v>
      </c>
      <c r="M76" s="13">
        <v>119</v>
      </c>
      <c r="N76" s="13">
        <v>10</v>
      </c>
      <c r="O76" s="13">
        <v>181</v>
      </c>
      <c r="P76" s="13">
        <v>62</v>
      </c>
      <c r="Q76" s="13">
        <v>119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15</v>
      </c>
      <c r="AA76" s="13">
        <v>40</v>
      </c>
      <c r="AB76" s="13">
        <v>6</v>
      </c>
      <c r="AC76" s="13">
        <v>34</v>
      </c>
      <c r="AD76" s="13">
        <v>9</v>
      </c>
      <c r="AE76" s="13">
        <v>19</v>
      </c>
      <c r="AF76" s="13">
        <v>4</v>
      </c>
      <c r="AG76" s="13">
        <v>15</v>
      </c>
      <c r="AH76" s="13">
        <v>6</v>
      </c>
      <c r="AI76" s="13">
        <v>21</v>
      </c>
      <c r="AJ76" s="13">
        <v>2</v>
      </c>
      <c r="AK76" s="13">
        <v>19</v>
      </c>
      <c r="AL76" s="13">
        <v>6</v>
      </c>
      <c r="AM76" s="13">
        <v>21</v>
      </c>
      <c r="AN76" s="13">
        <v>2</v>
      </c>
      <c r="AO76" s="13">
        <v>19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7</v>
      </c>
      <c r="AY76" s="13">
        <v>36</v>
      </c>
      <c r="AZ76" s="13">
        <v>11</v>
      </c>
      <c r="BA76" s="13">
        <v>25</v>
      </c>
      <c r="BB76" s="13">
        <v>4</v>
      </c>
      <c r="BC76" s="13">
        <v>9</v>
      </c>
      <c r="BD76" s="13">
        <v>1</v>
      </c>
      <c r="BE76" s="13">
        <v>8</v>
      </c>
      <c r="BF76" s="13">
        <v>3</v>
      </c>
      <c r="BG76" s="13">
        <v>27</v>
      </c>
      <c r="BH76" s="13">
        <v>10</v>
      </c>
      <c r="BI76" s="13">
        <v>17</v>
      </c>
      <c r="BJ76" s="13">
        <v>3</v>
      </c>
      <c r="BK76" s="13">
        <v>27</v>
      </c>
      <c r="BL76" s="13">
        <v>10</v>
      </c>
      <c r="BM76" s="13">
        <v>17</v>
      </c>
      <c r="BN76" s="13" t="s">
        <v>17</v>
      </c>
      <c r="BO76" s="13" t="s">
        <v>17</v>
      </c>
      <c r="BP76" s="13" t="s">
        <v>17</v>
      </c>
      <c r="BQ76" s="13" t="s">
        <v>17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24</v>
      </c>
      <c r="BW76" s="13">
        <v>563</v>
      </c>
      <c r="BX76" s="13">
        <v>211</v>
      </c>
      <c r="BY76" s="13">
        <v>352</v>
      </c>
      <c r="BZ76" s="13">
        <v>11</v>
      </c>
      <c r="CA76" s="13">
        <v>98</v>
      </c>
      <c r="CB76" s="13">
        <v>48</v>
      </c>
      <c r="CC76" s="13">
        <v>50</v>
      </c>
      <c r="CD76" s="13">
        <v>13</v>
      </c>
      <c r="CE76" s="13">
        <v>465</v>
      </c>
      <c r="CF76" s="13">
        <v>163</v>
      </c>
      <c r="CG76" s="13">
        <v>302</v>
      </c>
      <c r="CH76" s="13">
        <v>8</v>
      </c>
      <c r="CI76" s="13">
        <v>185</v>
      </c>
      <c r="CJ76" s="13">
        <v>58</v>
      </c>
      <c r="CK76" s="13">
        <v>127</v>
      </c>
      <c r="CL76" s="13">
        <v>5</v>
      </c>
      <c r="CM76" s="13">
        <v>280</v>
      </c>
      <c r="CN76" s="13">
        <v>105</v>
      </c>
      <c r="CO76" s="13">
        <v>175</v>
      </c>
      <c r="CP76" s="13" t="s">
        <v>17</v>
      </c>
      <c r="CQ76" s="13" t="s">
        <v>17</v>
      </c>
      <c r="CR76" s="13" t="s">
        <v>17</v>
      </c>
      <c r="CS76" s="13" t="s">
        <v>17</v>
      </c>
      <c r="CT76" s="13">
        <v>20</v>
      </c>
      <c r="CU76" s="13">
        <v>175</v>
      </c>
      <c r="CV76" s="13">
        <v>84</v>
      </c>
      <c r="CW76" s="13">
        <v>91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20</v>
      </c>
      <c r="DC76" s="13">
        <v>175</v>
      </c>
      <c r="DD76" s="13">
        <v>84</v>
      </c>
      <c r="DE76" s="13">
        <v>91</v>
      </c>
      <c r="DF76" s="13">
        <v>20</v>
      </c>
      <c r="DG76" s="13">
        <v>175</v>
      </c>
      <c r="DH76" s="13">
        <v>84</v>
      </c>
      <c r="DI76" s="13">
        <v>91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3</v>
      </c>
      <c r="DS76" s="13">
        <v>63</v>
      </c>
      <c r="DT76" s="13">
        <v>13</v>
      </c>
      <c r="DU76" s="13">
        <v>50</v>
      </c>
      <c r="DV76" s="13" t="s">
        <v>17</v>
      </c>
      <c r="DW76" s="13" t="s">
        <v>17</v>
      </c>
      <c r="DX76" s="13" t="s">
        <v>17</v>
      </c>
      <c r="DY76" s="13" t="s">
        <v>17</v>
      </c>
      <c r="DZ76" s="13">
        <v>3</v>
      </c>
      <c r="EA76" s="13">
        <v>63</v>
      </c>
      <c r="EB76" s="13">
        <v>13</v>
      </c>
      <c r="EC76" s="13">
        <v>50</v>
      </c>
      <c r="ED76" s="13">
        <v>3</v>
      </c>
      <c r="EE76" s="13">
        <v>63</v>
      </c>
      <c r="EF76" s="13">
        <v>13</v>
      </c>
      <c r="EG76" s="13">
        <v>50</v>
      </c>
      <c r="EH76" s="13" t="s">
        <v>17</v>
      </c>
      <c r="EI76" s="13" t="s">
        <v>17</v>
      </c>
      <c r="EJ76" s="13" t="s">
        <v>17</v>
      </c>
      <c r="EK76" s="13" t="s">
        <v>17</v>
      </c>
      <c r="EL76" s="13" t="s">
        <v>17</v>
      </c>
      <c r="EM76" s="13" t="s">
        <v>17</v>
      </c>
      <c r="EN76" s="13" t="s">
        <v>17</v>
      </c>
      <c r="EO76" s="13" t="s">
        <v>17</v>
      </c>
    </row>
    <row r="77" spans="1:145" ht="15" customHeight="1">
      <c r="A77" s="9" t="s">
        <v>24</v>
      </c>
      <c r="B77" s="8">
        <v>27</v>
      </c>
      <c r="C77" s="13">
        <v>208</v>
      </c>
      <c r="D77" s="13">
        <v>88</v>
      </c>
      <c r="E77" s="13">
        <v>120</v>
      </c>
      <c r="F77" s="13">
        <v>21</v>
      </c>
      <c r="G77" s="13">
        <v>73</v>
      </c>
      <c r="H77" s="13">
        <v>31</v>
      </c>
      <c r="I77" s="13">
        <v>42</v>
      </c>
      <c r="J77" s="13">
        <v>6</v>
      </c>
      <c r="K77" s="13">
        <v>135</v>
      </c>
      <c r="L77" s="13">
        <v>57</v>
      </c>
      <c r="M77" s="13">
        <v>78</v>
      </c>
      <c r="N77" s="13">
        <v>6</v>
      </c>
      <c r="O77" s="13">
        <v>135</v>
      </c>
      <c r="P77" s="13">
        <v>57</v>
      </c>
      <c r="Q77" s="13">
        <v>78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7</v>
      </c>
      <c r="AA77" s="13">
        <v>40</v>
      </c>
      <c r="AB77" s="13">
        <v>6</v>
      </c>
      <c r="AC77" s="13">
        <v>34</v>
      </c>
      <c r="AD77" s="13">
        <v>3</v>
      </c>
      <c r="AE77" s="13">
        <v>3</v>
      </c>
      <c r="AF77" s="13" t="s">
        <v>17</v>
      </c>
      <c r="AG77" s="13">
        <v>3</v>
      </c>
      <c r="AH77" s="13">
        <v>4</v>
      </c>
      <c r="AI77" s="13">
        <v>37</v>
      </c>
      <c r="AJ77" s="13">
        <v>6</v>
      </c>
      <c r="AK77" s="13">
        <v>31</v>
      </c>
      <c r="AL77" s="13">
        <v>4</v>
      </c>
      <c r="AM77" s="13">
        <v>37</v>
      </c>
      <c r="AN77" s="13">
        <v>6</v>
      </c>
      <c r="AO77" s="13">
        <v>31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4</v>
      </c>
      <c r="AY77" s="13">
        <v>30</v>
      </c>
      <c r="AZ77" s="13">
        <v>14</v>
      </c>
      <c r="BA77" s="13">
        <v>16</v>
      </c>
      <c r="BB77" s="13">
        <v>2</v>
      </c>
      <c r="BC77" s="13">
        <v>10</v>
      </c>
      <c r="BD77" s="13">
        <v>5</v>
      </c>
      <c r="BE77" s="13">
        <v>5</v>
      </c>
      <c r="BF77" s="13">
        <v>2</v>
      </c>
      <c r="BG77" s="13">
        <v>20</v>
      </c>
      <c r="BH77" s="13">
        <v>9</v>
      </c>
      <c r="BI77" s="13">
        <v>11</v>
      </c>
      <c r="BJ77" s="13">
        <v>2</v>
      </c>
      <c r="BK77" s="13">
        <v>20</v>
      </c>
      <c r="BL77" s="13">
        <v>9</v>
      </c>
      <c r="BM77" s="13">
        <v>11</v>
      </c>
      <c r="BN77" s="13" t="s">
        <v>17</v>
      </c>
      <c r="BO77" s="13" t="s">
        <v>17</v>
      </c>
      <c r="BP77" s="13" t="s">
        <v>17</v>
      </c>
      <c r="BQ77" s="13" t="s">
        <v>17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17</v>
      </c>
      <c r="BW77" s="13">
        <v>237</v>
      </c>
      <c r="BX77" s="13">
        <v>26</v>
      </c>
      <c r="BY77" s="13">
        <v>211</v>
      </c>
      <c r="BZ77" s="13">
        <v>8</v>
      </c>
      <c r="CA77" s="13">
        <v>32</v>
      </c>
      <c r="CB77" s="13">
        <v>6</v>
      </c>
      <c r="CC77" s="13">
        <v>26</v>
      </c>
      <c r="CD77" s="13">
        <v>9</v>
      </c>
      <c r="CE77" s="13">
        <v>205</v>
      </c>
      <c r="CF77" s="13">
        <v>20</v>
      </c>
      <c r="CG77" s="13">
        <v>185</v>
      </c>
      <c r="CH77" s="13">
        <v>5</v>
      </c>
      <c r="CI77" s="13">
        <v>120</v>
      </c>
      <c r="CJ77" s="13">
        <v>12</v>
      </c>
      <c r="CK77" s="13">
        <v>108</v>
      </c>
      <c r="CL77" s="13">
        <v>4</v>
      </c>
      <c r="CM77" s="13">
        <v>85</v>
      </c>
      <c r="CN77" s="13">
        <v>8</v>
      </c>
      <c r="CO77" s="13">
        <v>77</v>
      </c>
      <c r="CP77" s="13" t="s">
        <v>17</v>
      </c>
      <c r="CQ77" s="13" t="s">
        <v>17</v>
      </c>
      <c r="CR77" s="13" t="s">
        <v>17</v>
      </c>
      <c r="CS77" s="13" t="s">
        <v>17</v>
      </c>
      <c r="CT77" s="13" t="s">
        <v>17</v>
      </c>
      <c r="CU77" s="13" t="s">
        <v>17</v>
      </c>
      <c r="CV77" s="13" t="s">
        <v>17</v>
      </c>
      <c r="CW77" s="13" t="s">
        <v>17</v>
      </c>
      <c r="CX77" s="13" t="s">
        <v>17</v>
      </c>
      <c r="CY77" s="13" t="s">
        <v>17</v>
      </c>
      <c r="CZ77" s="13" t="s">
        <v>17</v>
      </c>
      <c r="DA77" s="13" t="s">
        <v>17</v>
      </c>
      <c r="DB77" s="13" t="s">
        <v>17</v>
      </c>
      <c r="DC77" s="13" t="s">
        <v>17</v>
      </c>
      <c r="DD77" s="13" t="s">
        <v>17</v>
      </c>
      <c r="DE77" s="13" t="s">
        <v>17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 t="s">
        <v>17</v>
      </c>
      <c r="DK77" s="13" t="s">
        <v>17</v>
      </c>
      <c r="DL77" s="13" t="s">
        <v>17</v>
      </c>
      <c r="DM77" s="13" t="s">
        <v>17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5</v>
      </c>
      <c r="DS77" s="13">
        <v>21</v>
      </c>
      <c r="DT77" s="13">
        <v>8</v>
      </c>
      <c r="DU77" s="13">
        <v>13</v>
      </c>
      <c r="DV77" s="13" t="s">
        <v>17</v>
      </c>
      <c r="DW77" s="13" t="s">
        <v>17</v>
      </c>
      <c r="DX77" s="13" t="s">
        <v>17</v>
      </c>
      <c r="DY77" s="13" t="s">
        <v>17</v>
      </c>
      <c r="DZ77" s="13">
        <v>5</v>
      </c>
      <c r="EA77" s="13">
        <v>21</v>
      </c>
      <c r="EB77" s="13">
        <v>8</v>
      </c>
      <c r="EC77" s="13">
        <v>13</v>
      </c>
      <c r="ED77" s="13">
        <v>3</v>
      </c>
      <c r="EE77" s="13">
        <v>17</v>
      </c>
      <c r="EF77" s="13">
        <v>5</v>
      </c>
      <c r="EG77" s="13">
        <v>12</v>
      </c>
      <c r="EH77" s="13">
        <v>2</v>
      </c>
      <c r="EI77" s="13">
        <v>4</v>
      </c>
      <c r="EJ77" s="13">
        <v>3</v>
      </c>
      <c r="EK77" s="13">
        <v>1</v>
      </c>
      <c r="EL77" s="13" t="s">
        <v>17</v>
      </c>
      <c r="EM77" s="13" t="s">
        <v>17</v>
      </c>
      <c r="EN77" s="13" t="s">
        <v>17</v>
      </c>
      <c r="EO77" s="13" t="s">
        <v>17</v>
      </c>
    </row>
    <row r="78" spans="1:145" ht="15" customHeight="1">
      <c r="A78" s="9" t="s">
        <v>25</v>
      </c>
      <c r="B78" s="8">
        <v>20</v>
      </c>
      <c r="C78" s="13">
        <v>128</v>
      </c>
      <c r="D78" s="13">
        <v>48</v>
      </c>
      <c r="E78" s="13">
        <v>80</v>
      </c>
      <c r="F78" s="13">
        <v>9</v>
      </c>
      <c r="G78" s="13">
        <v>25</v>
      </c>
      <c r="H78" s="13">
        <v>11</v>
      </c>
      <c r="I78" s="13">
        <v>14</v>
      </c>
      <c r="J78" s="13">
        <v>11</v>
      </c>
      <c r="K78" s="13">
        <v>103</v>
      </c>
      <c r="L78" s="13">
        <v>37</v>
      </c>
      <c r="M78" s="13">
        <v>66</v>
      </c>
      <c r="N78" s="13">
        <v>11</v>
      </c>
      <c r="O78" s="13">
        <v>103</v>
      </c>
      <c r="P78" s="13">
        <v>37</v>
      </c>
      <c r="Q78" s="13">
        <v>66</v>
      </c>
      <c r="R78" s="13" t="s">
        <v>17</v>
      </c>
      <c r="S78" s="13" t="s">
        <v>17</v>
      </c>
      <c r="T78" s="13" t="s">
        <v>17</v>
      </c>
      <c r="U78" s="13" t="s">
        <v>17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18</v>
      </c>
      <c r="AA78" s="13">
        <v>67</v>
      </c>
      <c r="AB78" s="13">
        <v>33</v>
      </c>
      <c r="AC78" s="13">
        <v>34</v>
      </c>
      <c r="AD78" s="13">
        <v>8</v>
      </c>
      <c r="AE78" s="13">
        <v>19</v>
      </c>
      <c r="AF78" s="13">
        <v>6</v>
      </c>
      <c r="AG78" s="13">
        <v>13</v>
      </c>
      <c r="AH78" s="13">
        <v>10</v>
      </c>
      <c r="AI78" s="13">
        <v>48</v>
      </c>
      <c r="AJ78" s="13">
        <v>27</v>
      </c>
      <c r="AK78" s="13">
        <v>21</v>
      </c>
      <c r="AL78" s="13">
        <v>10</v>
      </c>
      <c r="AM78" s="13">
        <v>48</v>
      </c>
      <c r="AN78" s="13">
        <v>27</v>
      </c>
      <c r="AO78" s="13">
        <v>21</v>
      </c>
      <c r="AP78" s="13" t="s">
        <v>17</v>
      </c>
      <c r="AQ78" s="13" t="s">
        <v>17</v>
      </c>
      <c r="AR78" s="13" t="s">
        <v>17</v>
      </c>
      <c r="AS78" s="13" t="s">
        <v>17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7</v>
      </c>
      <c r="AY78" s="13">
        <v>105</v>
      </c>
      <c r="AZ78" s="13">
        <v>54</v>
      </c>
      <c r="BA78" s="13">
        <v>51</v>
      </c>
      <c r="BB78" s="13">
        <v>1</v>
      </c>
      <c r="BC78" s="13">
        <v>1</v>
      </c>
      <c r="BD78" s="13" t="s">
        <v>17</v>
      </c>
      <c r="BE78" s="13">
        <v>1</v>
      </c>
      <c r="BF78" s="13">
        <v>6</v>
      </c>
      <c r="BG78" s="13">
        <v>104</v>
      </c>
      <c r="BH78" s="13">
        <v>54</v>
      </c>
      <c r="BI78" s="13">
        <v>50</v>
      </c>
      <c r="BJ78" s="13">
        <v>4</v>
      </c>
      <c r="BK78" s="13">
        <v>48</v>
      </c>
      <c r="BL78" s="13">
        <v>23</v>
      </c>
      <c r="BM78" s="13">
        <v>25</v>
      </c>
      <c r="BN78" s="13">
        <v>2</v>
      </c>
      <c r="BO78" s="13">
        <v>56</v>
      </c>
      <c r="BP78" s="13">
        <v>31</v>
      </c>
      <c r="BQ78" s="13">
        <v>25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16</v>
      </c>
      <c r="BW78" s="13">
        <v>110</v>
      </c>
      <c r="BX78" s="13">
        <v>23</v>
      </c>
      <c r="BY78" s="13">
        <v>87</v>
      </c>
      <c r="BZ78" s="13">
        <v>8</v>
      </c>
      <c r="CA78" s="13">
        <v>44</v>
      </c>
      <c r="CB78" s="13">
        <v>9</v>
      </c>
      <c r="CC78" s="13">
        <v>35</v>
      </c>
      <c r="CD78" s="13">
        <v>8</v>
      </c>
      <c r="CE78" s="13">
        <v>66</v>
      </c>
      <c r="CF78" s="13">
        <v>14</v>
      </c>
      <c r="CG78" s="13">
        <v>52</v>
      </c>
      <c r="CH78" s="13">
        <v>4</v>
      </c>
      <c r="CI78" s="13">
        <v>34</v>
      </c>
      <c r="CJ78" s="13">
        <v>9</v>
      </c>
      <c r="CK78" s="13">
        <v>25</v>
      </c>
      <c r="CL78" s="13">
        <v>4</v>
      </c>
      <c r="CM78" s="13">
        <v>32</v>
      </c>
      <c r="CN78" s="13">
        <v>5</v>
      </c>
      <c r="CO78" s="13">
        <v>27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1</v>
      </c>
      <c r="DS78" s="13">
        <v>1</v>
      </c>
      <c r="DT78" s="13">
        <v>1</v>
      </c>
      <c r="DU78" s="13" t="s">
        <v>17</v>
      </c>
      <c r="DV78" s="13" t="s">
        <v>17</v>
      </c>
      <c r="DW78" s="13" t="s">
        <v>17</v>
      </c>
      <c r="DX78" s="13" t="s">
        <v>17</v>
      </c>
      <c r="DY78" s="13" t="s">
        <v>17</v>
      </c>
      <c r="DZ78" s="13">
        <v>1</v>
      </c>
      <c r="EA78" s="13">
        <v>1</v>
      </c>
      <c r="EB78" s="13">
        <v>1</v>
      </c>
      <c r="EC78" s="13" t="s">
        <v>17</v>
      </c>
      <c r="ED78" s="13" t="s">
        <v>17</v>
      </c>
      <c r="EE78" s="13" t="s">
        <v>17</v>
      </c>
      <c r="EF78" s="13" t="s">
        <v>17</v>
      </c>
      <c r="EG78" s="13" t="s">
        <v>17</v>
      </c>
      <c r="EH78" s="13">
        <v>1</v>
      </c>
      <c r="EI78" s="13">
        <v>1</v>
      </c>
      <c r="EJ78" s="13">
        <v>1</v>
      </c>
      <c r="EK78" s="13" t="s">
        <v>17</v>
      </c>
      <c r="EL78" s="13" t="s">
        <v>17</v>
      </c>
      <c r="EM78" s="13" t="s">
        <v>17</v>
      </c>
      <c r="EN78" s="13" t="s">
        <v>17</v>
      </c>
      <c r="EO78" s="13" t="s">
        <v>17</v>
      </c>
    </row>
    <row r="79" spans="1:145" ht="15" customHeight="1">
      <c r="A79" s="9" t="s">
        <v>26</v>
      </c>
      <c r="B79" s="8">
        <v>24</v>
      </c>
      <c r="C79" s="13">
        <v>163</v>
      </c>
      <c r="D79" s="13">
        <v>93</v>
      </c>
      <c r="E79" s="13">
        <v>70</v>
      </c>
      <c r="F79" s="13">
        <v>19</v>
      </c>
      <c r="G79" s="13">
        <v>43</v>
      </c>
      <c r="H79" s="13">
        <v>19</v>
      </c>
      <c r="I79" s="13">
        <v>24</v>
      </c>
      <c r="J79" s="13">
        <v>5</v>
      </c>
      <c r="K79" s="13">
        <v>120</v>
      </c>
      <c r="L79" s="13">
        <v>74</v>
      </c>
      <c r="M79" s="13">
        <v>46</v>
      </c>
      <c r="N79" s="13">
        <v>5</v>
      </c>
      <c r="O79" s="13">
        <v>120</v>
      </c>
      <c r="P79" s="13">
        <v>74</v>
      </c>
      <c r="Q79" s="13">
        <v>46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20</v>
      </c>
      <c r="AA79" s="13">
        <v>90</v>
      </c>
      <c r="AB79" s="13">
        <v>31</v>
      </c>
      <c r="AC79" s="13">
        <v>59</v>
      </c>
      <c r="AD79" s="13">
        <v>13</v>
      </c>
      <c r="AE79" s="13">
        <v>23</v>
      </c>
      <c r="AF79" s="13">
        <v>4</v>
      </c>
      <c r="AG79" s="13">
        <v>19</v>
      </c>
      <c r="AH79" s="13">
        <v>7</v>
      </c>
      <c r="AI79" s="13">
        <v>67</v>
      </c>
      <c r="AJ79" s="13">
        <v>27</v>
      </c>
      <c r="AK79" s="13">
        <v>40</v>
      </c>
      <c r="AL79" s="13">
        <v>7</v>
      </c>
      <c r="AM79" s="13">
        <v>67</v>
      </c>
      <c r="AN79" s="13">
        <v>27</v>
      </c>
      <c r="AO79" s="13">
        <v>40</v>
      </c>
      <c r="AP79" s="13" t="s">
        <v>17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7</v>
      </c>
      <c r="AY79" s="13">
        <v>44</v>
      </c>
      <c r="AZ79" s="13">
        <v>18</v>
      </c>
      <c r="BA79" s="13">
        <v>26</v>
      </c>
      <c r="BB79" s="13">
        <v>3</v>
      </c>
      <c r="BC79" s="13">
        <v>6</v>
      </c>
      <c r="BD79" s="13" t="s">
        <v>17</v>
      </c>
      <c r="BE79" s="13">
        <v>6</v>
      </c>
      <c r="BF79" s="13">
        <v>3</v>
      </c>
      <c r="BG79" s="13">
        <v>38</v>
      </c>
      <c r="BH79" s="13">
        <v>18</v>
      </c>
      <c r="BI79" s="13">
        <v>20</v>
      </c>
      <c r="BJ79" s="13">
        <v>3</v>
      </c>
      <c r="BK79" s="13">
        <v>38</v>
      </c>
      <c r="BL79" s="13">
        <v>18</v>
      </c>
      <c r="BM79" s="13">
        <v>20</v>
      </c>
      <c r="BN79" s="13" t="s">
        <v>17</v>
      </c>
      <c r="BO79" s="13" t="s">
        <v>17</v>
      </c>
      <c r="BP79" s="13" t="s">
        <v>17</v>
      </c>
      <c r="BQ79" s="13" t="s">
        <v>17</v>
      </c>
      <c r="BR79" s="13">
        <v>1</v>
      </c>
      <c r="BS79" s="13" t="s">
        <v>17</v>
      </c>
      <c r="BT79" s="13" t="s">
        <v>17</v>
      </c>
      <c r="BU79" s="13" t="s">
        <v>17</v>
      </c>
      <c r="BV79" s="13">
        <v>17</v>
      </c>
      <c r="BW79" s="13">
        <v>356</v>
      </c>
      <c r="BX79" s="13">
        <v>129</v>
      </c>
      <c r="BY79" s="13">
        <v>227</v>
      </c>
      <c r="BZ79" s="13">
        <v>10</v>
      </c>
      <c r="CA79" s="13">
        <v>85</v>
      </c>
      <c r="CB79" s="13">
        <v>20</v>
      </c>
      <c r="CC79" s="13">
        <v>65</v>
      </c>
      <c r="CD79" s="13">
        <v>7</v>
      </c>
      <c r="CE79" s="13">
        <v>271</v>
      </c>
      <c r="CF79" s="13">
        <v>109</v>
      </c>
      <c r="CG79" s="13">
        <v>162</v>
      </c>
      <c r="CH79" s="13">
        <v>4</v>
      </c>
      <c r="CI79" s="13">
        <v>83</v>
      </c>
      <c r="CJ79" s="13">
        <v>16</v>
      </c>
      <c r="CK79" s="13">
        <v>67</v>
      </c>
      <c r="CL79" s="13">
        <v>3</v>
      </c>
      <c r="CM79" s="13">
        <v>188</v>
      </c>
      <c r="CN79" s="13">
        <v>93</v>
      </c>
      <c r="CO79" s="13">
        <v>95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5</v>
      </c>
      <c r="DS79" s="13">
        <v>38</v>
      </c>
      <c r="DT79" s="13">
        <v>21</v>
      </c>
      <c r="DU79" s="13">
        <v>17</v>
      </c>
      <c r="DV79" s="13">
        <v>1</v>
      </c>
      <c r="DW79" s="13">
        <v>1</v>
      </c>
      <c r="DX79" s="13">
        <v>1</v>
      </c>
      <c r="DY79" s="13" t="s">
        <v>17</v>
      </c>
      <c r="DZ79" s="13">
        <v>4</v>
      </c>
      <c r="EA79" s="13">
        <v>37</v>
      </c>
      <c r="EB79" s="13">
        <v>20</v>
      </c>
      <c r="EC79" s="13">
        <v>17</v>
      </c>
      <c r="ED79" s="13">
        <v>4</v>
      </c>
      <c r="EE79" s="13">
        <v>37</v>
      </c>
      <c r="EF79" s="13">
        <v>20</v>
      </c>
      <c r="EG79" s="13">
        <v>17</v>
      </c>
      <c r="EH79" s="13" t="s">
        <v>17</v>
      </c>
      <c r="EI79" s="13" t="s">
        <v>17</v>
      </c>
      <c r="EJ79" s="13" t="s">
        <v>17</v>
      </c>
      <c r="EK79" s="13" t="s">
        <v>17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38</v>
      </c>
      <c r="C80" s="13">
        <v>295</v>
      </c>
      <c r="D80" s="13">
        <v>119</v>
      </c>
      <c r="E80" s="13">
        <v>148</v>
      </c>
      <c r="F80" s="13">
        <v>26</v>
      </c>
      <c r="G80" s="13">
        <v>99</v>
      </c>
      <c r="H80" s="13">
        <v>41</v>
      </c>
      <c r="I80" s="13">
        <v>58</v>
      </c>
      <c r="J80" s="13">
        <v>12</v>
      </c>
      <c r="K80" s="13">
        <v>196</v>
      </c>
      <c r="L80" s="13">
        <v>78</v>
      </c>
      <c r="M80" s="13">
        <v>90</v>
      </c>
      <c r="N80" s="13">
        <v>12</v>
      </c>
      <c r="O80" s="13">
        <v>196</v>
      </c>
      <c r="P80" s="13">
        <v>78</v>
      </c>
      <c r="Q80" s="13">
        <v>90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5</v>
      </c>
      <c r="AA80" s="13">
        <v>11</v>
      </c>
      <c r="AB80" s="13">
        <v>7</v>
      </c>
      <c r="AC80" s="13">
        <v>4</v>
      </c>
      <c r="AD80" s="13">
        <v>3</v>
      </c>
      <c r="AE80" s="13">
        <v>6</v>
      </c>
      <c r="AF80" s="13">
        <v>3</v>
      </c>
      <c r="AG80" s="13">
        <v>3</v>
      </c>
      <c r="AH80" s="13">
        <v>2</v>
      </c>
      <c r="AI80" s="13">
        <v>5</v>
      </c>
      <c r="AJ80" s="13">
        <v>4</v>
      </c>
      <c r="AK80" s="13">
        <v>1</v>
      </c>
      <c r="AL80" s="13">
        <v>2</v>
      </c>
      <c r="AM80" s="13">
        <v>5</v>
      </c>
      <c r="AN80" s="13">
        <v>4</v>
      </c>
      <c r="AO80" s="13">
        <v>1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4</v>
      </c>
      <c r="AY80" s="13">
        <v>4</v>
      </c>
      <c r="AZ80" s="13">
        <v>1</v>
      </c>
      <c r="BA80" s="13">
        <v>3</v>
      </c>
      <c r="BB80" s="13">
        <v>4</v>
      </c>
      <c r="BC80" s="13">
        <v>4</v>
      </c>
      <c r="BD80" s="13">
        <v>1</v>
      </c>
      <c r="BE80" s="13">
        <v>3</v>
      </c>
      <c r="BF80" s="13" t="s">
        <v>17</v>
      </c>
      <c r="BG80" s="13" t="s">
        <v>17</v>
      </c>
      <c r="BH80" s="13" t="s">
        <v>17</v>
      </c>
      <c r="BI80" s="13" t="s">
        <v>17</v>
      </c>
      <c r="BJ80" s="13" t="s">
        <v>17</v>
      </c>
      <c r="BK80" s="13" t="s">
        <v>17</v>
      </c>
      <c r="BL80" s="13" t="s">
        <v>17</v>
      </c>
      <c r="BM80" s="13" t="s">
        <v>17</v>
      </c>
      <c r="BN80" s="13" t="s">
        <v>17</v>
      </c>
      <c r="BO80" s="13" t="s">
        <v>17</v>
      </c>
      <c r="BP80" s="13" t="s">
        <v>17</v>
      </c>
      <c r="BQ80" s="13" t="s">
        <v>17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19</v>
      </c>
      <c r="BW80" s="13">
        <v>198</v>
      </c>
      <c r="BX80" s="13">
        <v>54</v>
      </c>
      <c r="BY80" s="13">
        <v>144</v>
      </c>
      <c r="BZ80" s="13">
        <v>7</v>
      </c>
      <c r="CA80" s="13">
        <v>37</v>
      </c>
      <c r="CB80" s="13">
        <v>17</v>
      </c>
      <c r="CC80" s="13">
        <v>20</v>
      </c>
      <c r="CD80" s="13">
        <v>12</v>
      </c>
      <c r="CE80" s="13">
        <v>161</v>
      </c>
      <c r="CF80" s="13">
        <v>37</v>
      </c>
      <c r="CG80" s="13">
        <v>124</v>
      </c>
      <c r="CH80" s="13">
        <v>6</v>
      </c>
      <c r="CI80" s="13">
        <v>70</v>
      </c>
      <c r="CJ80" s="13">
        <v>13</v>
      </c>
      <c r="CK80" s="13">
        <v>57</v>
      </c>
      <c r="CL80" s="13">
        <v>6</v>
      </c>
      <c r="CM80" s="13">
        <v>91</v>
      </c>
      <c r="CN80" s="13">
        <v>24</v>
      </c>
      <c r="CO80" s="13">
        <v>67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 t="s">
        <v>17</v>
      </c>
      <c r="CU80" s="13" t="s">
        <v>17</v>
      </c>
      <c r="CV80" s="13" t="s">
        <v>17</v>
      </c>
      <c r="CW80" s="13" t="s">
        <v>17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 t="s">
        <v>17</v>
      </c>
      <c r="DC80" s="13" t="s">
        <v>17</v>
      </c>
      <c r="DD80" s="13" t="s">
        <v>17</v>
      </c>
      <c r="DE80" s="13" t="s">
        <v>17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2</v>
      </c>
      <c r="DS80" s="13">
        <v>11</v>
      </c>
      <c r="DT80" s="13">
        <v>10</v>
      </c>
      <c r="DU80" s="13">
        <v>1</v>
      </c>
      <c r="DV80" s="13">
        <v>1</v>
      </c>
      <c r="DW80" s="13">
        <v>1</v>
      </c>
      <c r="DX80" s="13">
        <v>1</v>
      </c>
      <c r="DY80" s="13" t="s">
        <v>17</v>
      </c>
      <c r="DZ80" s="13">
        <v>1</v>
      </c>
      <c r="EA80" s="13">
        <v>10</v>
      </c>
      <c r="EB80" s="13">
        <v>9</v>
      </c>
      <c r="EC80" s="13">
        <v>1</v>
      </c>
      <c r="ED80" s="13">
        <v>1</v>
      </c>
      <c r="EE80" s="13">
        <v>10</v>
      </c>
      <c r="EF80" s="13">
        <v>9</v>
      </c>
      <c r="EG80" s="13">
        <v>1</v>
      </c>
      <c r="EH80" s="13" t="s">
        <v>17</v>
      </c>
      <c r="EI80" s="13" t="s">
        <v>17</v>
      </c>
      <c r="EJ80" s="13" t="s">
        <v>17</v>
      </c>
      <c r="EK80" s="13" t="s">
        <v>17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1</v>
      </c>
      <c r="C81" s="13">
        <v>4</v>
      </c>
      <c r="D81" s="13">
        <v>2</v>
      </c>
      <c r="E81" s="13">
        <v>2</v>
      </c>
      <c r="F81" s="13">
        <v>1</v>
      </c>
      <c r="G81" s="13">
        <v>4</v>
      </c>
      <c r="H81" s="13">
        <v>2</v>
      </c>
      <c r="I81" s="13">
        <v>2</v>
      </c>
      <c r="J81" s="13" t="s">
        <v>17</v>
      </c>
      <c r="K81" s="13" t="s">
        <v>17</v>
      </c>
      <c r="L81" s="13" t="s">
        <v>17</v>
      </c>
      <c r="M81" s="13" t="s">
        <v>17</v>
      </c>
      <c r="N81" s="13" t="s">
        <v>17</v>
      </c>
      <c r="O81" s="13" t="s">
        <v>17</v>
      </c>
      <c r="P81" s="13" t="s">
        <v>17</v>
      </c>
      <c r="Q81" s="13" t="s">
        <v>17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2</v>
      </c>
      <c r="AA81" s="13">
        <v>2</v>
      </c>
      <c r="AB81" s="13">
        <v>1</v>
      </c>
      <c r="AC81" s="13">
        <v>1</v>
      </c>
      <c r="AD81" s="13">
        <v>2</v>
      </c>
      <c r="AE81" s="13">
        <v>2</v>
      </c>
      <c r="AF81" s="13">
        <v>1</v>
      </c>
      <c r="AG81" s="13">
        <v>1</v>
      </c>
      <c r="AH81" s="13" t="s">
        <v>17</v>
      </c>
      <c r="AI81" s="13" t="s">
        <v>17</v>
      </c>
      <c r="AJ81" s="13" t="s">
        <v>17</v>
      </c>
      <c r="AK81" s="13" t="s">
        <v>17</v>
      </c>
      <c r="AL81" s="13" t="s">
        <v>17</v>
      </c>
      <c r="AM81" s="13" t="s">
        <v>17</v>
      </c>
      <c r="AN81" s="13" t="s">
        <v>17</v>
      </c>
      <c r="AO81" s="13" t="s">
        <v>17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>
        <v>1</v>
      </c>
      <c r="AY81" s="13">
        <v>1</v>
      </c>
      <c r="AZ81" s="13" t="s">
        <v>17</v>
      </c>
      <c r="BA81" s="13">
        <v>1</v>
      </c>
      <c r="BB81" s="13">
        <v>1</v>
      </c>
      <c r="BC81" s="13">
        <v>1</v>
      </c>
      <c r="BD81" s="13" t="s">
        <v>17</v>
      </c>
      <c r="BE81" s="13">
        <v>1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2</v>
      </c>
      <c r="BW81" s="13">
        <v>9</v>
      </c>
      <c r="BX81" s="13">
        <v>2</v>
      </c>
      <c r="BY81" s="13">
        <v>7</v>
      </c>
      <c r="BZ81" s="13" t="s">
        <v>17</v>
      </c>
      <c r="CA81" s="13" t="s">
        <v>17</v>
      </c>
      <c r="CB81" s="13" t="s">
        <v>17</v>
      </c>
      <c r="CC81" s="13" t="s">
        <v>17</v>
      </c>
      <c r="CD81" s="13">
        <v>2</v>
      </c>
      <c r="CE81" s="13">
        <v>9</v>
      </c>
      <c r="CF81" s="13">
        <v>2</v>
      </c>
      <c r="CG81" s="13">
        <v>7</v>
      </c>
      <c r="CH81" s="13">
        <v>2</v>
      </c>
      <c r="CI81" s="13">
        <v>9</v>
      </c>
      <c r="CJ81" s="13">
        <v>2</v>
      </c>
      <c r="CK81" s="13">
        <v>7</v>
      </c>
      <c r="CL81" s="13" t="s">
        <v>17</v>
      </c>
      <c r="CM81" s="13" t="s">
        <v>17</v>
      </c>
      <c r="CN81" s="13" t="s">
        <v>17</v>
      </c>
      <c r="CO81" s="13" t="s">
        <v>17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 t="s">
        <v>17</v>
      </c>
      <c r="DS81" s="13" t="s">
        <v>17</v>
      </c>
      <c r="DT81" s="13" t="s">
        <v>17</v>
      </c>
      <c r="DU81" s="13" t="s">
        <v>17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 t="s">
        <v>17</v>
      </c>
      <c r="EA81" s="13" t="s">
        <v>17</v>
      </c>
      <c r="EB81" s="13" t="s">
        <v>17</v>
      </c>
      <c r="EC81" s="13" t="s">
        <v>17</v>
      </c>
      <c r="ED81" s="13" t="s">
        <v>17</v>
      </c>
      <c r="EE81" s="13" t="s">
        <v>17</v>
      </c>
      <c r="EF81" s="13" t="s">
        <v>17</v>
      </c>
      <c r="EG81" s="13" t="s">
        <v>17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9</v>
      </c>
      <c r="C82" s="14">
        <v>198</v>
      </c>
      <c r="D82" s="14">
        <v>51</v>
      </c>
      <c r="E82" s="14">
        <v>147</v>
      </c>
      <c r="F82" s="14">
        <v>3</v>
      </c>
      <c r="G82" s="14">
        <v>5</v>
      </c>
      <c r="H82" s="14">
        <v>1</v>
      </c>
      <c r="I82" s="14">
        <v>4</v>
      </c>
      <c r="J82" s="14">
        <v>6</v>
      </c>
      <c r="K82" s="14">
        <v>193</v>
      </c>
      <c r="L82" s="14">
        <v>50</v>
      </c>
      <c r="M82" s="14">
        <v>143</v>
      </c>
      <c r="N82" s="14">
        <v>6</v>
      </c>
      <c r="O82" s="14">
        <v>193</v>
      </c>
      <c r="P82" s="14">
        <v>50</v>
      </c>
      <c r="Q82" s="14">
        <v>143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 t="s">
        <v>17</v>
      </c>
      <c r="AA82" s="14" t="s">
        <v>17</v>
      </c>
      <c r="AB82" s="14" t="s">
        <v>17</v>
      </c>
      <c r="AC82" s="14" t="s">
        <v>17</v>
      </c>
      <c r="AD82" s="14" t="s">
        <v>17</v>
      </c>
      <c r="AE82" s="14" t="s">
        <v>17</v>
      </c>
      <c r="AF82" s="14" t="s">
        <v>17</v>
      </c>
      <c r="AG82" s="14" t="s">
        <v>17</v>
      </c>
      <c r="AH82" s="14" t="s">
        <v>17</v>
      </c>
      <c r="AI82" s="14" t="s">
        <v>17</v>
      </c>
      <c r="AJ82" s="14" t="s">
        <v>17</v>
      </c>
      <c r="AK82" s="14" t="s">
        <v>17</v>
      </c>
      <c r="AL82" s="14" t="s">
        <v>17</v>
      </c>
      <c r="AM82" s="14" t="s">
        <v>17</v>
      </c>
      <c r="AN82" s="14" t="s">
        <v>17</v>
      </c>
      <c r="AO82" s="14" t="s">
        <v>17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2</v>
      </c>
      <c r="AY82" s="14">
        <v>2</v>
      </c>
      <c r="AZ82" s="14">
        <v>1</v>
      </c>
      <c r="BA82" s="14">
        <v>1</v>
      </c>
      <c r="BB82" s="14">
        <v>2</v>
      </c>
      <c r="BC82" s="14">
        <v>2</v>
      </c>
      <c r="BD82" s="14">
        <v>1</v>
      </c>
      <c r="BE82" s="14">
        <v>1</v>
      </c>
      <c r="BF82" s="14" t="s">
        <v>17</v>
      </c>
      <c r="BG82" s="14" t="s">
        <v>17</v>
      </c>
      <c r="BH82" s="14" t="s">
        <v>17</v>
      </c>
      <c r="BI82" s="14" t="s">
        <v>17</v>
      </c>
      <c r="BJ82" s="14" t="s">
        <v>17</v>
      </c>
      <c r="BK82" s="14" t="s">
        <v>17</v>
      </c>
      <c r="BL82" s="14" t="s">
        <v>17</v>
      </c>
      <c r="BM82" s="14" t="s">
        <v>17</v>
      </c>
      <c r="BN82" s="14" t="s">
        <v>17</v>
      </c>
      <c r="BO82" s="14" t="s">
        <v>17</v>
      </c>
      <c r="BP82" s="14" t="s">
        <v>17</v>
      </c>
      <c r="BQ82" s="14" t="s">
        <v>17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1</v>
      </c>
      <c r="BW82" s="14">
        <v>6</v>
      </c>
      <c r="BX82" s="14">
        <v>3</v>
      </c>
      <c r="BY82" s="14">
        <v>3</v>
      </c>
      <c r="BZ82" s="14" t="s">
        <v>17</v>
      </c>
      <c r="CA82" s="14" t="s">
        <v>17</v>
      </c>
      <c r="CB82" s="14" t="s">
        <v>17</v>
      </c>
      <c r="CC82" s="14" t="s">
        <v>17</v>
      </c>
      <c r="CD82" s="14">
        <v>1</v>
      </c>
      <c r="CE82" s="14">
        <v>6</v>
      </c>
      <c r="CF82" s="14">
        <v>3</v>
      </c>
      <c r="CG82" s="14">
        <v>3</v>
      </c>
      <c r="CH82" s="14" t="s">
        <v>17</v>
      </c>
      <c r="CI82" s="14" t="s">
        <v>17</v>
      </c>
      <c r="CJ82" s="14" t="s">
        <v>17</v>
      </c>
      <c r="CK82" s="14" t="s">
        <v>17</v>
      </c>
      <c r="CL82" s="14">
        <v>1</v>
      </c>
      <c r="CM82" s="14">
        <v>6</v>
      </c>
      <c r="CN82" s="14">
        <v>3</v>
      </c>
      <c r="CO82" s="14">
        <v>3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5</v>
      </c>
      <c r="DS82" s="14">
        <v>72</v>
      </c>
      <c r="DT82" s="14">
        <v>49</v>
      </c>
      <c r="DU82" s="14">
        <v>23</v>
      </c>
      <c r="DV82" s="14" t="s">
        <v>17</v>
      </c>
      <c r="DW82" s="14" t="s">
        <v>17</v>
      </c>
      <c r="DX82" s="14" t="s">
        <v>17</v>
      </c>
      <c r="DY82" s="14" t="s">
        <v>17</v>
      </c>
      <c r="DZ82" s="14">
        <v>5</v>
      </c>
      <c r="EA82" s="14">
        <v>72</v>
      </c>
      <c r="EB82" s="14">
        <v>49</v>
      </c>
      <c r="EC82" s="14">
        <v>23</v>
      </c>
      <c r="ED82" s="14">
        <v>5</v>
      </c>
      <c r="EE82" s="14">
        <v>72</v>
      </c>
      <c r="EF82" s="14">
        <v>49</v>
      </c>
      <c r="EG82" s="14">
        <v>23</v>
      </c>
      <c r="EH82" s="14" t="s">
        <v>17</v>
      </c>
      <c r="EI82" s="14" t="s">
        <v>17</v>
      </c>
      <c r="EJ82" s="14" t="s">
        <v>17</v>
      </c>
      <c r="EK82" s="14" t="s">
        <v>17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M68:EO68"/>
    <mergeCell ref="EA68:EC68"/>
    <mergeCell ref="ED68:ED69"/>
    <mergeCell ref="EE68:EG68"/>
    <mergeCell ref="EH68:EH69"/>
    <mergeCell ref="EI68:EK68"/>
    <mergeCell ref="EL68:EL69"/>
    <mergeCell ref="DO68:DQ68"/>
    <mergeCell ref="DR68:DR69"/>
    <mergeCell ref="DS68:DU68"/>
    <mergeCell ref="DV68:DV69"/>
    <mergeCell ref="DW68:DY68"/>
    <mergeCell ref="DZ68:DZ69"/>
    <mergeCell ref="DC68:DE68"/>
    <mergeCell ref="DF68:DF69"/>
    <mergeCell ref="DG68:DI68"/>
    <mergeCell ref="DJ68:DJ69"/>
    <mergeCell ref="DK68:DM68"/>
    <mergeCell ref="DN68:DN69"/>
    <mergeCell ref="CQ68:CS68"/>
    <mergeCell ref="CT68:CT69"/>
    <mergeCell ref="CU68:CW68"/>
    <mergeCell ref="CX68:CX69"/>
    <mergeCell ref="CY68:DA68"/>
    <mergeCell ref="DB68:DB69"/>
    <mergeCell ref="CE68:CG68"/>
    <mergeCell ref="CH68:CH69"/>
    <mergeCell ref="CI68:CK68"/>
    <mergeCell ref="CL68:CL69"/>
    <mergeCell ref="CM68:CO68"/>
    <mergeCell ref="CP68:CP69"/>
    <mergeCell ref="BS68:BU68"/>
    <mergeCell ref="BV68:BV69"/>
    <mergeCell ref="BW68:BY68"/>
    <mergeCell ref="BZ68:BZ69"/>
    <mergeCell ref="CA68:CC68"/>
    <mergeCell ref="CD68:CD69"/>
    <mergeCell ref="BG68:BI68"/>
    <mergeCell ref="BJ68:BJ69"/>
    <mergeCell ref="BK68:BM68"/>
    <mergeCell ref="BN68:BN69"/>
    <mergeCell ref="BO68:BQ68"/>
    <mergeCell ref="BR68:BR69"/>
    <mergeCell ref="AU68:AW68"/>
    <mergeCell ref="AX68:AX69"/>
    <mergeCell ref="AY68:BA68"/>
    <mergeCell ref="BB68:BB69"/>
    <mergeCell ref="BC68:BE68"/>
    <mergeCell ref="BF68:BF69"/>
    <mergeCell ref="AI68:AK68"/>
    <mergeCell ref="AL68:AL69"/>
    <mergeCell ref="AM68:AO68"/>
    <mergeCell ref="AP68:AP69"/>
    <mergeCell ref="AQ68:AS68"/>
    <mergeCell ref="AT68:AT69"/>
    <mergeCell ref="W68:Y68"/>
    <mergeCell ref="Z68:Z69"/>
    <mergeCell ref="AA68:AC68"/>
    <mergeCell ref="AD68:AD69"/>
    <mergeCell ref="AE68:AG68"/>
    <mergeCell ref="AH68:AH69"/>
    <mergeCell ref="K68:M68"/>
    <mergeCell ref="N68:N69"/>
    <mergeCell ref="O68:Q68"/>
    <mergeCell ref="R68:R69"/>
    <mergeCell ref="S68:U68"/>
    <mergeCell ref="V68:V69"/>
    <mergeCell ref="DV67:DY67"/>
    <mergeCell ref="DZ67:EC67"/>
    <mergeCell ref="ED67:EG67"/>
    <mergeCell ref="EH67:EK67"/>
    <mergeCell ref="EL67:EO67"/>
    <mergeCell ref="B68:B69"/>
    <mergeCell ref="C68:E68"/>
    <mergeCell ref="F68:F69"/>
    <mergeCell ref="G68:I68"/>
    <mergeCell ref="J68:J69"/>
    <mergeCell ref="CX67:DA67"/>
    <mergeCell ref="DB67:DE67"/>
    <mergeCell ref="DF67:DI67"/>
    <mergeCell ref="DJ67:DM67"/>
    <mergeCell ref="DN67:DQ67"/>
    <mergeCell ref="DR67:DU67"/>
    <mergeCell ref="BZ67:CC67"/>
    <mergeCell ref="CD67:CG67"/>
    <mergeCell ref="CH67:CK67"/>
    <mergeCell ref="CL67:CO67"/>
    <mergeCell ref="CP67:CS67"/>
    <mergeCell ref="CT67:CW67"/>
    <mergeCell ref="BB67:BE67"/>
    <mergeCell ref="BF67:BI67"/>
    <mergeCell ref="BJ67:BM67"/>
    <mergeCell ref="BN67:BQ67"/>
    <mergeCell ref="BR67:BU67"/>
    <mergeCell ref="BV67:BY67"/>
    <mergeCell ref="DR66:EO66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66:A69"/>
    <mergeCell ref="B66:Y66"/>
    <mergeCell ref="Z66:AW66"/>
    <mergeCell ref="AX66:BU66"/>
    <mergeCell ref="BV66:CS66"/>
    <mergeCell ref="CT66:DQ66"/>
    <mergeCell ref="AL67:AO67"/>
    <mergeCell ref="AP67:AS67"/>
    <mergeCell ref="AT67:AW67"/>
    <mergeCell ref="AX67:BA67"/>
    <mergeCell ref="ED47:ED48"/>
    <mergeCell ref="EE47:EG47"/>
    <mergeCell ref="EH47:EH48"/>
    <mergeCell ref="EI47:EK47"/>
    <mergeCell ref="EL47:EL48"/>
    <mergeCell ref="EM47:EO47"/>
    <mergeCell ref="DR47:DR48"/>
    <mergeCell ref="DS47:DU47"/>
    <mergeCell ref="DV47:DV48"/>
    <mergeCell ref="DW47:DY47"/>
    <mergeCell ref="DZ47:DZ48"/>
    <mergeCell ref="EA47:EC47"/>
    <mergeCell ref="DF47:DF48"/>
    <mergeCell ref="DG47:DI47"/>
    <mergeCell ref="DJ47:DJ48"/>
    <mergeCell ref="DK47:DM47"/>
    <mergeCell ref="DN47:DN48"/>
    <mergeCell ref="DO47:DQ47"/>
    <mergeCell ref="CT47:CT48"/>
    <mergeCell ref="CU47:CW47"/>
    <mergeCell ref="CX47:CX48"/>
    <mergeCell ref="CY47:DA47"/>
    <mergeCell ref="DB47:DB48"/>
    <mergeCell ref="DC47:DE47"/>
    <mergeCell ref="CH47:CH48"/>
    <mergeCell ref="CI47:CK47"/>
    <mergeCell ref="CL47:CL48"/>
    <mergeCell ref="CM47:CO47"/>
    <mergeCell ref="CP47:CP48"/>
    <mergeCell ref="CQ47:CS47"/>
    <mergeCell ref="BV47:BV48"/>
    <mergeCell ref="BW47:BY47"/>
    <mergeCell ref="BZ47:BZ48"/>
    <mergeCell ref="CA47:CC47"/>
    <mergeCell ref="CD47:CD48"/>
    <mergeCell ref="CE47:CG47"/>
    <mergeCell ref="BJ47:BJ48"/>
    <mergeCell ref="BK47:BM47"/>
    <mergeCell ref="BN47:BN48"/>
    <mergeCell ref="BO47:BQ47"/>
    <mergeCell ref="BR47:BR48"/>
    <mergeCell ref="BS47:BU47"/>
    <mergeCell ref="AX47:AX48"/>
    <mergeCell ref="AY47:BA47"/>
    <mergeCell ref="BB47:BB48"/>
    <mergeCell ref="BC47:BE47"/>
    <mergeCell ref="BF47:BF48"/>
    <mergeCell ref="BG47:BI47"/>
    <mergeCell ref="AL47:AL48"/>
    <mergeCell ref="AM47:AO47"/>
    <mergeCell ref="AP47:AP48"/>
    <mergeCell ref="AQ47:AS47"/>
    <mergeCell ref="AT47:AT48"/>
    <mergeCell ref="AU47:AW47"/>
    <mergeCell ref="Z47:Z48"/>
    <mergeCell ref="AA47:AC47"/>
    <mergeCell ref="AD47:AD48"/>
    <mergeCell ref="AE47:AG47"/>
    <mergeCell ref="AH47:AH48"/>
    <mergeCell ref="AI47:AK47"/>
    <mergeCell ref="N47:N48"/>
    <mergeCell ref="O47:Q47"/>
    <mergeCell ref="R47:R48"/>
    <mergeCell ref="S47:U47"/>
    <mergeCell ref="V47:V48"/>
    <mergeCell ref="W47:Y47"/>
    <mergeCell ref="B47:B48"/>
    <mergeCell ref="C47:E47"/>
    <mergeCell ref="F47:F48"/>
    <mergeCell ref="G47:I47"/>
    <mergeCell ref="J47:J48"/>
    <mergeCell ref="K47:M47"/>
    <mergeCell ref="DR46:DU46"/>
    <mergeCell ref="DV46:DY46"/>
    <mergeCell ref="DZ46:EC46"/>
    <mergeCell ref="ED46:EG46"/>
    <mergeCell ref="EH46:EK46"/>
    <mergeCell ref="EL46:EO46"/>
    <mergeCell ref="CT46:CW46"/>
    <mergeCell ref="CX46:DA46"/>
    <mergeCell ref="DB46:DE46"/>
    <mergeCell ref="DF46:DI46"/>
    <mergeCell ref="DJ46:DM46"/>
    <mergeCell ref="DN46:DQ46"/>
    <mergeCell ref="BV46:BY46"/>
    <mergeCell ref="BZ46:CC46"/>
    <mergeCell ref="CD46:CG46"/>
    <mergeCell ref="CH46:CK46"/>
    <mergeCell ref="CL46:CO46"/>
    <mergeCell ref="CP46:CS46"/>
    <mergeCell ref="AX46:BA46"/>
    <mergeCell ref="BB46:BE46"/>
    <mergeCell ref="BF46:BI46"/>
    <mergeCell ref="BJ46:BM46"/>
    <mergeCell ref="BN46:BQ46"/>
    <mergeCell ref="BR46:BU46"/>
    <mergeCell ref="Z46:AC46"/>
    <mergeCell ref="AD46:AG46"/>
    <mergeCell ref="AH46:AK46"/>
    <mergeCell ref="AL46:AO46"/>
    <mergeCell ref="AP46:AS46"/>
    <mergeCell ref="AT46:AW46"/>
    <mergeCell ref="B46:E46"/>
    <mergeCell ref="F46:I46"/>
    <mergeCell ref="J46:M46"/>
    <mergeCell ref="N46:Q46"/>
    <mergeCell ref="R46:U46"/>
    <mergeCell ref="V46:Y46"/>
    <mergeCell ref="EI26:EK26"/>
    <mergeCell ref="EL26:EL27"/>
    <mergeCell ref="EM26:EO26"/>
    <mergeCell ref="A45:A48"/>
    <mergeCell ref="B45:Y45"/>
    <mergeCell ref="Z45:AW45"/>
    <mergeCell ref="AX45:BU45"/>
    <mergeCell ref="BV45:CS45"/>
    <mergeCell ref="CT45:DQ45"/>
    <mergeCell ref="DR45:EO45"/>
    <mergeCell ref="DW26:DY26"/>
    <mergeCell ref="DZ26:DZ27"/>
    <mergeCell ref="EA26:EC26"/>
    <mergeCell ref="ED26:ED27"/>
    <mergeCell ref="EE26:EG26"/>
    <mergeCell ref="EH26:EH27"/>
    <mergeCell ref="DK26:DM26"/>
    <mergeCell ref="DN26:DN27"/>
    <mergeCell ref="DO26:DQ26"/>
    <mergeCell ref="DR26:DR27"/>
    <mergeCell ref="DS26:DU26"/>
    <mergeCell ref="DV26:DV27"/>
    <mergeCell ref="CY26:DA26"/>
    <mergeCell ref="DB26:DB27"/>
    <mergeCell ref="DC26:DE26"/>
    <mergeCell ref="DF26:DF27"/>
    <mergeCell ref="DG26:DI26"/>
    <mergeCell ref="DJ26:DJ27"/>
    <mergeCell ref="CM26:CO26"/>
    <mergeCell ref="CP26:CP27"/>
    <mergeCell ref="CQ26:CS26"/>
    <mergeCell ref="CT26:CT27"/>
    <mergeCell ref="CU26:CW26"/>
    <mergeCell ref="CX26:CX27"/>
    <mergeCell ref="CA26:CC26"/>
    <mergeCell ref="CD26:CD27"/>
    <mergeCell ref="CE26:CG26"/>
    <mergeCell ref="CH26:CH27"/>
    <mergeCell ref="CI26:CK26"/>
    <mergeCell ref="CL26:CL27"/>
    <mergeCell ref="BO26:BQ26"/>
    <mergeCell ref="BR26:BR27"/>
    <mergeCell ref="BS26:BU26"/>
    <mergeCell ref="BV26:BV27"/>
    <mergeCell ref="BW26:BY26"/>
    <mergeCell ref="BZ26:BZ27"/>
    <mergeCell ref="BC26:BE26"/>
    <mergeCell ref="BF26:BF27"/>
    <mergeCell ref="BG26:BI26"/>
    <mergeCell ref="BJ26:BJ27"/>
    <mergeCell ref="BK26:BM26"/>
    <mergeCell ref="BN26:BN27"/>
    <mergeCell ref="AQ26:AS26"/>
    <mergeCell ref="AT26:AT27"/>
    <mergeCell ref="AU26:AW26"/>
    <mergeCell ref="AX26:AX27"/>
    <mergeCell ref="AY26:BA26"/>
    <mergeCell ref="BB26:BB27"/>
    <mergeCell ref="AE26:AG26"/>
    <mergeCell ref="AH26:AH27"/>
    <mergeCell ref="AI26:AK26"/>
    <mergeCell ref="AL26:AL27"/>
    <mergeCell ref="AM26:AO26"/>
    <mergeCell ref="AP26:AP27"/>
    <mergeCell ref="S26:U26"/>
    <mergeCell ref="V26:V27"/>
    <mergeCell ref="W26:Y26"/>
    <mergeCell ref="Z26:Z27"/>
    <mergeCell ref="AA26:AC26"/>
    <mergeCell ref="AD26:AD27"/>
    <mergeCell ref="G26:I26"/>
    <mergeCell ref="J26:J27"/>
    <mergeCell ref="K26:M26"/>
    <mergeCell ref="N26:N27"/>
    <mergeCell ref="O26:Q26"/>
    <mergeCell ref="R26:R27"/>
    <mergeCell ref="DR25:DU25"/>
    <mergeCell ref="DV25:DY25"/>
    <mergeCell ref="DZ25:EC25"/>
    <mergeCell ref="ED25:EG25"/>
    <mergeCell ref="EH25:EK25"/>
    <mergeCell ref="EL25:EO25"/>
    <mergeCell ref="CT25:CW25"/>
    <mergeCell ref="CX25:DA25"/>
    <mergeCell ref="DB25:DE25"/>
    <mergeCell ref="DF25:DI25"/>
    <mergeCell ref="DJ25:DM25"/>
    <mergeCell ref="DN25:DQ25"/>
    <mergeCell ref="BV25:BY25"/>
    <mergeCell ref="BZ25:CC25"/>
    <mergeCell ref="CD25:CG25"/>
    <mergeCell ref="CH25:CK25"/>
    <mergeCell ref="CL25:CO25"/>
    <mergeCell ref="CP25:CS25"/>
    <mergeCell ref="AX25:BA25"/>
    <mergeCell ref="BB25:BE25"/>
    <mergeCell ref="BF25:BI25"/>
    <mergeCell ref="BJ25:BM25"/>
    <mergeCell ref="BN25:BQ25"/>
    <mergeCell ref="BR25:BU25"/>
    <mergeCell ref="Z25:AC25"/>
    <mergeCell ref="AD25:AG25"/>
    <mergeCell ref="AH25:AK25"/>
    <mergeCell ref="AL25:AO25"/>
    <mergeCell ref="AP25:AS25"/>
    <mergeCell ref="AT25:AW25"/>
    <mergeCell ref="Z24:AW24"/>
    <mergeCell ref="AX24:BU24"/>
    <mergeCell ref="BV24:CS24"/>
    <mergeCell ref="CT24:DQ24"/>
    <mergeCell ref="DR24:EO24"/>
    <mergeCell ref="B25:E25"/>
    <mergeCell ref="F25:I25"/>
    <mergeCell ref="J25:M25"/>
    <mergeCell ref="N25:Q25"/>
    <mergeCell ref="R25:U25"/>
    <mergeCell ref="R5:R6"/>
    <mergeCell ref="S5:U5"/>
    <mergeCell ref="V5:V6"/>
    <mergeCell ref="W5:Y5"/>
    <mergeCell ref="A24:A27"/>
    <mergeCell ref="B24:Y24"/>
    <mergeCell ref="V25:Y25"/>
    <mergeCell ref="B26:B27"/>
    <mergeCell ref="C26:E26"/>
    <mergeCell ref="F26:F27"/>
    <mergeCell ref="F5:F6"/>
    <mergeCell ref="G5:I5"/>
    <mergeCell ref="J5:J6"/>
    <mergeCell ref="K5:M5"/>
    <mergeCell ref="N5:N6"/>
    <mergeCell ref="O5:Q5"/>
    <mergeCell ref="A3:A6"/>
    <mergeCell ref="B3:Y3"/>
    <mergeCell ref="B4:E4"/>
    <mergeCell ref="F4:I4"/>
    <mergeCell ref="J4:M4"/>
    <mergeCell ref="N4:Q4"/>
    <mergeCell ref="R4:U4"/>
    <mergeCell ref="V4:Y4"/>
    <mergeCell ref="B5:B6"/>
    <mergeCell ref="C5:E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109375" defaultRowHeight="15"/>
  <cols>
    <col min="1" max="1" width="22.57421875" style="0" customWidth="1"/>
    <col min="2" max="145" width="9.57421875" style="0" customWidth="1"/>
  </cols>
  <sheetData>
    <row r="1" ht="18.75">
      <c r="B1" s="3" t="s">
        <v>54</v>
      </c>
    </row>
    <row r="2" spans="1:145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</row>
    <row r="3" spans="1:145" ht="15" customHeight="1" thickTop="1">
      <c r="A3" s="26" t="s">
        <v>14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" customHeight="1">
      <c r="A4" s="25"/>
      <c r="B4" s="18" t="s">
        <v>8</v>
      </c>
      <c r="C4" s="18"/>
      <c r="D4" s="18"/>
      <c r="E4" s="18"/>
      <c r="F4" s="18" t="s">
        <v>9</v>
      </c>
      <c r="G4" s="18"/>
      <c r="H4" s="18"/>
      <c r="I4" s="18"/>
      <c r="J4" s="18" t="s">
        <v>10</v>
      </c>
      <c r="K4" s="18"/>
      <c r="L4" s="18"/>
      <c r="M4" s="18"/>
      <c r="N4" s="18" t="s">
        <v>11</v>
      </c>
      <c r="O4" s="18"/>
      <c r="P4" s="18"/>
      <c r="Q4" s="18"/>
      <c r="R4" s="18" t="s">
        <v>12</v>
      </c>
      <c r="S4" s="18"/>
      <c r="T4" s="18"/>
      <c r="U4" s="18"/>
      <c r="V4" s="18" t="s">
        <v>13</v>
      </c>
      <c r="W4" s="18"/>
      <c r="X4" s="18"/>
      <c r="Y4" s="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5" customHeight="1">
      <c r="A5" s="25"/>
      <c r="B5" s="18" t="s">
        <v>15</v>
      </c>
      <c r="C5" s="20" t="s">
        <v>43</v>
      </c>
      <c r="D5" s="21"/>
      <c r="E5" s="21"/>
      <c r="F5" s="18" t="s">
        <v>15</v>
      </c>
      <c r="G5" s="20" t="s">
        <v>43</v>
      </c>
      <c r="H5" s="21"/>
      <c r="I5" s="21"/>
      <c r="J5" s="18" t="s">
        <v>15</v>
      </c>
      <c r="K5" s="20" t="s">
        <v>43</v>
      </c>
      <c r="L5" s="21"/>
      <c r="M5" s="21"/>
      <c r="N5" s="18" t="s">
        <v>15</v>
      </c>
      <c r="O5" s="20" t="s">
        <v>43</v>
      </c>
      <c r="P5" s="21"/>
      <c r="Q5" s="21"/>
      <c r="R5" s="18" t="s">
        <v>15</v>
      </c>
      <c r="S5" s="20" t="s">
        <v>43</v>
      </c>
      <c r="T5" s="21"/>
      <c r="U5" s="21"/>
      <c r="V5" s="18" t="s">
        <v>15</v>
      </c>
      <c r="W5" s="20" t="s">
        <v>43</v>
      </c>
      <c r="X5" s="21"/>
      <c r="Y5" s="24"/>
      <c r="Z5" s="1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ht="15" customHeight="1">
      <c r="A6" s="27"/>
      <c r="B6" s="18"/>
      <c r="C6" s="6" t="s">
        <v>42</v>
      </c>
      <c r="D6" s="7" t="s">
        <v>44</v>
      </c>
      <c r="E6" s="7" t="s">
        <v>45</v>
      </c>
      <c r="F6" s="18"/>
      <c r="G6" s="6" t="s">
        <v>42</v>
      </c>
      <c r="H6" s="7" t="s">
        <v>44</v>
      </c>
      <c r="I6" s="7" t="s">
        <v>45</v>
      </c>
      <c r="J6" s="18"/>
      <c r="K6" s="6" t="s">
        <v>42</v>
      </c>
      <c r="L6" s="7" t="s">
        <v>44</v>
      </c>
      <c r="M6" s="7" t="s">
        <v>45</v>
      </c>
      <c r="N6" s="18"/>
      <c r="O6" s="6" t="s">
        <v>42</v>
      </c>
      <c r="P6" s="7" t="s">
        <v>44</v>
      </c>
      <c r="Q6" s="7" t="s">
        <v>45</v>
      </c>
      <c r="R6" s="18"/>
      <c r="S6" s="6" t="s">
        <v>42</v>
      </c>
      <c r="T6" s="7" t="s">
        <v>44</v>
      </c>
      <c r="U6" s="7" t="s">
        <v>45</v>
      </c>
      <c r="V6" s="18"/>
      <c r="W6" s="6" t="s">
        <v>42</v>
      </c>
      <c r="X6" s="7" t="s">
        <v>44</v>
      </c>
      <c r="Y6" s="5" t="s">
        <v>45</v>
      </c>
      <c r="Z6" s="1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ht="15" customHeight="1">
      <c r="A7" s="9" t="s">
        <v>16</v>
      </c>
      <c r="B7" s="8">
        <v>5155</v>
      </c>
      <c r="C7" s="15">
        <v>40482</v>
      </c>
      <c r="D7" s="15">
        <v>16195</v>
      </c>
      <c r="E7" s="15">
        <v>24164</v>
      </c>
      <c r="F7" s="15">
        <v>2394</v>
      </c>
      <c r="G7" s="15">
        <v>7564</v>
      </c>
      <c r="H7" s="15">
        <v>2872</v>
      </c>
      <c r="I7" s="15">
        <v>4690</v>
      </c>
      <c r="J7" s="15">
        <v>2741</v>
      </c>
      <c r="K7" s="15">
        <v>32841</v>
      </c>
      <c r="L7" s="15">
        <v>13299</v>
      </c>
      <c r="M7" s="15">
        <v>19421</v>
      </c>
      <c r="N7" s="15">
        <v>2398</v>
      </c>
      <c r="O7" s="15">
        <v>25621</v>
      </c>
      <c r="P7" s="15">
        <v>11455</v>
      </c>
      <c r="Q7" s="15">
        <v>14052</v>
      </c>
      <c r="R7" s="15">
        <v>343</v>
      </c>
      <c r="S7" s="15">
        <v>7220</v>
      </c>
      <c r="T7" s="15">
        <v>1844</v>
      </c>
      <c r="U7" s="15">
        <v>5369</v>
      </c>
      <c r="V7" s="15">
        <v>20</v>
      </c>
      <c r="W7" s="15">
        <v>77</v>
      </c>
      <c r="X7" s="15">
        <v>24</v>
      </c>
      <c r="Y7" s="13">
        <v>53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1:145" ht="15" customHeight="1">
      <c r="A8" s="9" t="s">
        <v>18</v>
      </c>
      <c r="B8" s="8">
        <v>1474</v>
      </c>
      <c r="C8" s="13">
        <v>9789</v>
      </c>
      <c r="D8" s="13">
        <v>4503</v>
      </c>
      <c r="E8" s="13">
        <v>5286</v>
      </c>
      <c r="F8" s="13">
        <v>827</v>
      </c>
      <c r="G8" s="13">
        <v>2315</v>
      </c>
      <c r="H8" s="13">
        <v>919</v>
      </c>
      <c r="I8" s="13">
        <v>1396</v>
      </c>
      <c r="J8" s="13">
        <v>636</v>
      </c>
      <c r="K8" s="13">
        <v>7448</v>
      </c>
      <c r="L8" s="13">
        <v>3573</v>
      </c>
      <c r="M8" s="13">
        <v>3875</v>
      </c>
      <c r="N8" s="13">
        <v>515</v>
      </c>
      <c r="O8" s="13">
        <v>5063</v>
      </c>
      <c r="P8" s="13">
        <v>2905</v>
      </c>
      <c r="Q8" s="13">
        <v>2158</v>
      </c>
      <c r="R8" s="13">
        <v>121</v>
      </c>
      <c r="S8" s="13">
        <v>2385</v>
      </c>
      <c r="T8" s="13">
        <v>668</v>
      </c>
      <c r="U8" s="13">
        <v>1717</v>
      </c>
      <c r="V8" s="13">
        <v>11</v>
      </c>
      <c r="W8" s="13">
        <v>26</v>
      </c>
      <c r="X8" s="13">
        <v>11</v>
      </c>
      <c r="Y8" s="13">
        <v>15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customHeight="1">
      <c r="A9" s="9" t="s">
        <v>19</v>
      </c>
      <c r="B9" s="8">
        <v>862</v>
      </c>
      <c r="C9" s="13">
        <v>5222</v>
      </c>
      <c r="D9" s="13">
        <v>2314</v>
      </c>
      <c r="E9" s="13">
        <v>2879</v>
      </c>
      <c r="F9" s="13">
        <v>431</v>
      </c>
      <c r="G9" s="13">
        <v>1193</v>
      </c>
      <c r="H9" s="13">
        <v>438</v>
      </c>
      <c r="I9" s="13">
        <v>755</v>
      </c>
      <c r="J9" s="13">
        <v>426</v>
      </c>
      <c r="K9" s="13">
        <v>4018</v>
      </c>
      <c r="L9" s="13">
        <v>1870</v>
      </c>
      <c r="M9" s="13">
        <v>2119</v>
      </c>
      <c r="N9" s="13">
        <v>372</v>
      </c>
      <c r="O9" s="13">
        <v>2882</v>
      </c>
      <c r="P9" s="13">
        <v>1605</v>
      </c>
      <c r="Q9" s="13">
        <v>1248</v>
      </c>
      <c r="R9" s="13">
        <v>54</v>
      </c>
      <c r="S9" s="13">
        <v>1136</v>
      </c>
      <c r="T9" s="13">
        <v>265</v>
      </c>
      <c r="U9" s="13">
        <v>871</v>
      </c>
      <c r="V9" s="13">
        <v>5</v>
      </c>
      <c r="W9" s="13">
        <v>11</v>
      </c>
      <c r="X9" s="13">
        <v>6</v>
      </c>
      <c r="Y9" s="13">
        <v>5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customHeight="1">
      <c r="A10" s="9" t="s">
        <v>20</v>
      </c>
      <c r="B10" s="8">
        <v>1472</v>
      </c>
      <c r="C10" s="13">
        <v>13304</v>
      </c>
      <c r="D10" s="13">
        <v>4599</v>
      </c>
      <c r="E10" s="13">
        <v>8705</v>
      </c>
      <c r="F10" s="13">
        <v>623</v>
      </c>
      <c r="G10" s="13">
        <v>2291</v>
      </c>
      <c r="H10" s="13">
        <v>828</v>
      </c>
      <c r="I10" s="13">
        <v>1463</v>
      </c>
      <c r="J10" s="13">
        <v>847</v>
      </c>
      <c r="K10" s="13">
        <v>10976</v>
      </c>
      <c r="L10" s="13">
        <v>3765</v>
      </c>
      <c r="M10" s="13">
        <v>7211</v>
      </c>
      <c r="N10" s="13">
        <v>739</v>
      </c>
      <c r="O10" s="13">
        <v>8463</v>
      </c>
      <c r="P10" s="13">
        <v>3136</v>
      </c>
      <c r="Q10" s="13">
        <v>5327</v>
      </c>
      <c r="R10" s="13">
        <v>108</v>
      </c>
      <c r="S10" s="13">
        <v>2513</v>
      </c>
      <c r="T10" s="13">
        <v>629</v>
      </c>
      <c r="U10" s="13">
        <v>1884</v>
      </c>
      <c r="V10" s="13">
        <v>2</v>
      </c>
      <c r="W10" s="13">
        <v>37</v>
      </c>
      <c r="X10" s="13">
        <v>6</v>
      </c>
      <c r="Y10" s="13">
        <v>31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customHeight="1">
      <c r="A11" s="9" t="s">
        <v>21</v>
      </c>
      <c r="B11" s="8">
        <v>198</v>
      </c>
      <c r="C11" s="13">
        <v>2054</v>
      </c>
      <c r="D11" s="13">
        <v>813</v>
      </c>
      <c r="E11" s="13">
        <v>1234</v>
      </c>
      <c r="F11" s="13">
        <v>63</v>
      </c>
      <c r="G11" s="13">
        <v>225</v>
      </c>
      <c r="H11" s="13">
        <v>94</v>
      </c>
      <c r="I11" s="13">
        <v>131</v>
      </c>
      <c r="J11" s="13">
        <v>134</v>
      </c>
      <c r="K11" s="13">
        <v>1828</v>
      </c>
      <c r="L11" s="13">
        <v>718</v>
      </c>
      <c r="M11" s="13">
        <v>1103</v>
      </c>
      <c r="N11" s="13">
        <v>126</v>
      </c>
      <c r="O11" s="13">
        <v>1723</v>
      </c>
      <c r="P11" s="13">
        <v>661</v>
      </c>
      <c r="Q11" s="13">
        <v>1062</v>
      </c>
      <c r="R11" s="13">
        <v>8</v>
      </c>
      <c r="S11" s="13">
        <v>105</v>
      </c>
      <c r="T11" s="13">
        <v>57</v>
      </c>
      <c r="U11" s="13">
        <v>41</v>
      </c>
      <c r="V11" s="13">
        <v>1</v>
      </c>
      <c r="W11" s="13">
        <v>1</v>
      </c>
      <c r="X11" s="13">
        <v>1</v>
      </c>
      <c r="Y11" s="13" t="s">
        <v>17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 customHeight="1">
      <c r="A12" s="9" t="s">
        <v>22</v>
      </c>
      <c r="B12" s="8">
        <v>215</v>
      </c>
      <c r="C12" s="13">
        <v>2487</v>
      </c>
      <c r="D12" s="13">
        <v>942</v>
      </c>
      <c r="E12" s="13">
        <v>1545</v>
      </c>
      <c r="F12" s="13">
        <v>62</v>
      </c>
      <c r="G12" s="13">
        <v>186</v>
      </c>
      <c r="H12" s="13">
        <v>69</v>
      </c>
      <c r="I12" s="13">
        <v>117</v>
      </c>
      <c r="J12" s="13">
        <v>153</v>
      </c>
      <c r="K12" s="13">
        <v>2301</v>
      </c>
      <c r="L12" s="13">
        <v>873</v>
      </c>
      <c r="M12" s="13">
        <v>1428</v>
      </c>
      <c r="N12" s="13">
        <v>144</v>
      </c>
      <c r="O12" s="13">
        <v>2082</v>
      </c>
      <c r="P12" s="13">
        <v>819</v>
      </c>
      <c r="Q12" s="13">
        <v>1263</v>
      </c>
      <c r="R12" s="13">
        <v>9</v>
      </c>
      <c r="S12" s="13">
        <v>219</v>
      </c>
      <c r="T12" s="13">
        <v>54</v>
      </c>
      <c r="U12" s="13">
        <v>165</v>
      </c>
      <c r="V12" s="13" t="s">
        <v>17</v>
      </c>
      <c r="W12" s="13" t="s">
        <v>17</v>
      </c>
      <c r="X12" s="13" t="s">
        <v>17</v>
      </c>
      <c r="Y12" s="13" t="s">
        <v>17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</row>
    <row r="13" spans="1:145" ht="15" customHeight="1">
      <c r="A13" s="9" t="s">
        <v>23</v>
      </c>
      <c r="B13" s="8">
        <v>198</v>
      </c>
      <c r="C13" s="13">
        <v>2006</v>
      </c>
      <c r="D13" s="13">
        <v>847</v>
      </c>
      <c r="E13" s="13">
        <v>1159</v>
      </c>
      <c r="F13" s="13">
        <v>69</v>
      </c>
      <c r="G13" s="13">
        <v>239</v>
      </c>
      <c r="H13" s="13">
        <v>81</v>
      </c>
      <c r="I13" s="13">
        <v>158</v>
      </c>
      <c r="J13" s="13">
        <v>129</v>
      </c>
      <c r="K13" s="13">
        <v>1767</v>
      </c>
      <c r="L13" s="13">
        <v>766</v>
      </c>
      <c r="M13" s="13">
        <v>1001</v>
      </c>
      <c r="N13" s="13">
        <v>111</v>
      </c>
      <c r="O13" s="13">
        <v>1330</v>
      </c>
      <c r="P13" s="13">
        <v>652</v>
      </c>
      <c r="Q13" s="13">
        <v>678</v>
      </c>
      <c r="R13" s="13">
        <v>18</v>
      </c>
      <c r="S13" s="13">
        <v>437</v>
      </c>
      <c r="T13" s="13">
        <v>114</v>
      </c>
      <c r="U13" s="13">
        <v>323</v>
      </c>
      <c r="V13" s="13" t="s">
        <v>17</v>
      </c>
      <c r="W13" s="13" t="s">
        <v>17</v>
      </c>
      <c r="X13" s="13" t="s">
        <v>17</v>
      </c>
      <c r="Y13" s="13" t="s">
        <v>17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customHeight="1">
      <c r="A14" s="9" t="s">
        <v>24</v>
      </c>
      <c r="B14" s="8">
        <v>182</v>
      </c>
      <c r="C14" s="13">
        <v>1598</v>
      </c>
      <c r="D14" s="13">
        <v>669</v>
      </c>
      <c r="E14" s="13">
        <v>929</v>
      </c>
      <c r="F14" s="13">
        <v>71</v>
      </c>
      <c r="G14" s="13">
        <v>267</v>
      </c>
      <c r="H14" s="13">
        <v>102</v>
      </c>
      <c r="I14" s="13">
        <v>165</v>
      </c>
      <c r="J14" s="13">
        <v>110</v>
      </c>
      <c r="K14" s="13">
        <v>1329</v>
      </c>
      <c r="L14" s="13">
        <v>567</v>
      </c>
      <c r="M14" s="13">
        <v>762</v>
      </c>
      <c r="N14" s="13">
        <v>104</v>
      </c>
      <c r="O14" s="13">
        <v>1129</v>
      </c>
      <c r="P14" s="13">
        <v>555</v>
      </c>
      <c r="Q14" s="13">
        <v>574</v>
      </c>
      <c r="R14" s="13">
        <v>6</v>
      </c>
      <c r="S14" s="13">
        <v>200</v>
      </c>
      <c r="T14" s="13">
        <v>12</v>
      </c>
      <c r="U14" s="13">
        <v>188</v>
      </c>
      <c r="V14" s="13">
        <v>1</v>
      </c>
      <c r="W14" s="13">
        <v>2</v>
      </c>
      <c r="X14" s="13" t="s">
        <v>17</v>
      </c>
      <c r="Y14" s="13">
        <v>2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customHeight="1">
      <c r="A15" s="9" t="s">
        <v>25</v>
      </c>
      <c r="B15" s="8">
        <v>192</v>
      </c>
      <c r="C15" s="13">
        <v>1382</v>
      </c>
      <c r="D15" s="13">
        <v>460</v>
      </c>
      <c r="E15" s="13">
        <v>922</v>
      </c>
      <c r="F15" s="13">
        <v>76</v>
      </c>
      <c r="G15" s="13">
        <v>291</v>
      </c>
      <c r="H15" s="13">
        <v>105</v>
      </c>
      <c r="I15" s="13">
        <v>186</v>
      </c>
      <c r="J15" s="13">
        <v>116</v>
      </c>
      <c r="K15" s="13">
        <v>1091</v>
      </c>
      <c r="L15" s="13">
        <v>355</v>
      </c>
      <c r="M15" s="13">
        <v>736</v>
      </c>
      <c r="N15" s="13">
        <v>111</v>
      </c>
      <c r="O15" s="13">
        <v>1007</v>
      </c>
      <c r="P15" s="13">
        <v>340</v>
      </c>
      <c r="Q15" s="13">
        <v>667</v>
      </c>
      <c r="R15" s="13">
        <v>5</v>
      </c>
      <c r="S15" s="13">
        <v>84</v>
      </c>
      <c r="T15" s="13">
        <v>15</v>
      </c>
      <c r="U15" s="13">
        <v>69</v>
      </c>
      <c r="V15" s="13" t="s">
        <v>17</v>
      </c>
      <c r="W15" s="13" t="s">
        <v>17</v>
      </c>
      <c r="X15" s="13" t="s">
        <v>17</v>
      </c>
      <c r="Y15" s="13" t="s">
        <v>17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customHeight="1">
      <c r="A16" s="9" t="s">
        <v>26</v>
      </c>
      <c r="B16" s="8">
        <v>135</v>
      </c>
      <c r="C16" s="13">
        <v>944</v>
      </c>
      <c r="D16" s="13">
        <v>403</v>
      </c>
      <c r="E16" s="13">
        <v>541</v>
      </c>
      <c r="F16" s="13">
        <v>62</v>
      </c>
      <c r="G16" s="13">
        <v>186</v>
      </c>
      <c r="H16" s="13">
        <v>87</v>
      </c>
      <c r="I16" s="13">
        <v>99</v>
      </c>
      <c r="J16" s="13">
        <v>73</v>
      </c>
      <c r="K16" s="13">
        <v>758</v>
      </c>
      <c r="L16" s="13">
        <v>316</v>
      </c>
      <c r="M16" s="13">
        <v>442</v>
      </c>
      <c r="N16" s="13">
        <v>70</v>
      </c>
      <c r="O16" s="13">
        <v>711</v>
      </c>
      <c r="P16" s="13">
        <v>313</v>
      </c>
      <c r="Q16" s="13">
        <v>398</v>
      </c>
      <c r="R16" s="13">
        <v>3</v>
      </c>
      <c r="S16" s="13">
        <v>47</v>
      </c>
      <c r="T16" s="13">
        <v>3</v>
      </c>
      <c r="U16" s="13">
        <v>44</v>
      </c>
      <c r="V16" s="13" t="s">
        <v>17</v>
      </c>
      <c r="W16" s="13" t="s">
        <v>17</v>
      </c>
      <c r="X16" s="13" t="s">
        <v>17</v>
      </c>
      <c r="Y16" s="13" t="s">
        <v>17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customHeight="1">
      <c r="A17" s="9" t="s">
        <v>27</v>
      </c>
      <c r="B17" s="8">
        <v>172</v>
      </c>
      <c r="C17" s="13">
        <v>1250</v>
      </c>
      <c r="D17" s="13">
        <v>493</v>
      </c>
      <c r="E17" s="13">
        <v>757</v>
      </c>
      <c r="F17" s="13">
        <v>91</v>
      </c>
      <c r="G17" s="13">
        <v>330</v>
      </c>
      <c r="H17" s="13">
        <v>128</v>
      </c>
      <c r="I17" s="13">
        <v>202</v>
      </c>
      <c r="J17" s="13">
        <v>81</v>
      </c>
      <c r="K17" s="13">
        <v>920</v>
      </c>
      <c r="L17" s="13">
        <v>365</v>
      </c>
      <c r="M17" s="13">
        <v>555</v>
      </c>
      <c r="N17" s="13">
        <v>71</v>
      </c>
      <c r="O17" s="13">
        <v>827</v>
      </c>
      <c r="P17" s="13">
        <v>338</v>
      </c>
      <c r="Q17" s="13">
        <v>489</v>
      </c>
      <c r="R17" s="13">
        <v>10</v>
      </c>
      <c r="S17" s="13">
        <v>93</v>
      </c>
      <c r="T17" s="13">
        <v>27</v>
      </c>
      <c r="U17" s="13">
        <v>66</v>
      </c>
      <c r="V17" s="13" t="s">
        <v>17</v>
      </c>
      <c r="W17" s="13" t="s">
        <v>17</v>
      </c>
      <c r="X17" s="13" t="s">
        <v>17</v>
      </c>
      <c r="Y17" s="13" t="s">
        <v>17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customHeight="1">
      <c r="A18" s="9" t="s">
        <v>28</v>
      </c>
      <c r="B18" s="8">
        <v>13</v>
      </c>
      <c r="C18" s="13">
        <v>33</v>
      </c>
      <c r="D18" s="13">
        <v>15</v>
      </c>
      <c r="E18" s="13">
        <v>18</v>
      </c>
      <c r="F18" s="13">
        <v>8</v>
      </c>
      <c r="G18" s="13">
        <v>11</v>
      </c>
      <c r="H18" s="13">
        <v>3</v>
      </c>
      <c r="I18" s="13">
        <v>8</v>
      </c>
      <c r="J18" s="13">
        <v>5</v>
      </c>
      <c r="K18" s="13">
        <v>22</v>
      </c>
      <c r="L18" s="13">
        <v>12</v>
      </c>
      <c r="M18" s="13">
        <v>10</v>
      </c>
      <c r="N18" s="13">
        <v>5</v>
      </c>
      <c r="O18" s="13">
        <v>22</v>
      </c>
      <c r="P18" s="13">
        <v>12</v>
      </c>
      <c r="Q18" s="13">
        <v>10</v>
      </c>
      <c r="R18" s="13" t="s">
        <v>17</v>
      </c>
      <c r="S18" s="13" t="s">
        <v>17</v>
      </c>
      <c r="T18" s="13" t="s">
        <v>17</v>
      </c>
      <c r="U18" s="13" t="s">
        <v>17</v>
      </c>
      <c r="V18" s="13" t="s">
        <v>17</v>
      </c>
      <c r="W18" s="13" t="s">
        <v>17</v>
      </c>
      <c r="X18" s="13" t="s">
        <v>17</v>
      </c>
      <c r="Y18" s="13" t="s">
        <v>17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5" customHeight="1">
      <c r="A19" s="10" t="s">
        <v>29</v>
      </c>
      <c r="B19" s="11">
        <v>42</v>
      </c>
      <c r="C19" s="14">
        <v>413</v>
      </c>
      <c r="D19" s="14">
        <v>137</v>
      </c>
      <c r="E19" s="14">
        <v>189</v>
      </c>
      <c r="F19" s="14">
        <v>11</v>
      </c>
      <c r="G19" s="14">
        <v>30</v>
      </c>
      <c r="H19" s="14">
        <v>18</v>
      </c>
      <c r="I19" s="14">
        <v>10</v>
      </c>
      <c r="J19" s="14">
        <v>31</v>
      </c>
      <c r="K19" s="14">
        <v>383</v>
      </c>
      <c r="L19" s="14">
        <v>119</v>
      </c>
      <c r="M19" s="14">
        <v>179</v>
      </c>
      <c r="N19" s="14">
        <v>30</v>
      </c>
      <c r="O19" s="14">
        <v>382</v>
      </c>
      <c r="P19" s="14">
        <v>119</v>
      </c>
      <c r="Q19" s="14">
        <v>178</v>
      </c>
      <c r="R19" s="14">
        <v>1</v>
      </c>
      <c r="S19" s="14">
        <v>1</v>
      </c>
      <c r="T19" s="14" t="s">
        <v>17</v>
      </c>
      <c r="U19" s="14">
        <v>1</v>
      </c>
      <c r="V19" s="14" t="s">
        <v>17</v>
      </c>
      <c r="W19" s="14" t="s">
        <v>17</v>
      </c>
      <c r="X19" s="14" t="s">
        <v>17</v>
      </c>
      <c r="Y19" s="14" t="s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1:145" ht="1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</row>
    <row r="22" spans="1:14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</row>
    <row r="23" spans="1:145" ht="1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15" customHeight="1" thickTop="1">
      <c r="A24" s="26" t="s">
        <v>14</v>
      </c>
      <c r="B24" s="22" t="s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 t="s">
        <v>4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 t="s">
        <v>5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 t="s">
        <v>6</v>
      </c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7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3"/>
    </row>
    <row r="25" spans="1:145" ht="15" customHeight="1">
      <c r="A25" s="25"/>
      <c r="B25" s="18" t="s">
        <v>8</v>
      </c>
      <c r="C25" s="18"/>
      <c r="D25" s="18"/>
      <c r="E25" s="18"/>
      <c r="F25" s="18" t="s">
        <v>9</v>
      </c>
      <c r="G25" s="18"/>
      <c r="H25" s="18"/>
      <c r="I25" s="18"/>
      <c r="J25" s="18" t="s">
        <v>10</v>
      </c>
      <c r="K25" s="18"/>
      <c r="L25" s="18"/>
      <c r="M25" s="18"/>
      <c r="N25" s="18" t="s">
        <v>11</v>
      </c>
      <c r="O25" s="18"/>
      <c r="P25" s="18"/>
      <c r="Q25" s="18"/>
      <c r="R25" s="18" t="s">
        <v>12</v>
      </c>
      <c r="S25" s="18"/>
      <c r="T25" s="18"/>
      <c r="U25" s="18"/>
      <c r="V25" s="18" t="s">
        <v>13</v>
      </c>
      <c r="W25" s="18"/>
      <c r="X25" s="18"/>
      <c r="Y25" s="18"/>
      <c r="Z25" s="18" t="s">
        <v>8</v>
      </c>
      <c r="AA25" s="18"/>
      <c r="AB25" s="18"/>
      <c r="AC25" s="18"/>
      <c r="AD25" s="18" t="s">
        <v>9</v>
      </c>
      <c r="AE25" s="18"/>
      <c r="AF25" s="18"/>
      <c r="AG25" s="18"/>
      <c r="AH25" s="18" t="s">
        <v>10</v>
      </c>
      <c r="AI25" s="18"/>
      <c r="AJ25" s="18"/>
      <c r="AK25" s="18"/>
      <c r="AL25" s="18" t="s">
        <v>11</v>
      </c>
      <c r="AM25" s="18"/>
      <c r="AN25" s="18"/>
      <c r="AO25" s="18"/>
      <c r="AP25" s="18" t="s">
        <v>12</v>
      </c>
      <c r="AQ25" s="18"/>
      <c r="AR25" s="18"/>
      <c r="AS25" s="18"/>
      <c r="AT25" s="18" t="s">
        <v>13</v>
      </c>
      <c r="AU25" s="18"/>
      <c r="AV25" s="18"/>
      <c r="AW25" s="18"/>
      <c r="AX25" s="18" t="s">
        <v>8</v>
      </c>
      <c r="AY25" s="18"/>
      <c r="AZ25" s="18"/>
      <c r="BA25" s="18"/>
      <c r="BB25" s="18" t="s">
        <v>9</v>
      </c>
      <c r="BC25" s="18"/>
      <c r="BD25" s="18"/>
      <c r="BE25" s="18"/>
      <c r="BF25" s="18" t="s">
        <v>10</v>
      </c>
      <c r="BG25" s="18"/>
      <c r="BH25" s="18"/>
      <c r="BI25" s="18"/>
      <c r="BJ25" s="18" t="s">
        <v>11</v>
      </c>
      <c r="BK25" s="18"/>
      <c r="BL25" s="18"/>
      <c r="BM25" s="18"/>
      <c r="BN25" s="18" t="s">
        <v>12</v>
      </c>
      <c r="BO25" s="18"/>
      <c r="BP25" s="18"/>
      <c r="BQ25" s="18"/>
      <c r="BR25" s="18" t="s">
        <v>13</v>
      </c>
      <c r="BS25" s="18"/>
      <c r="BT25" s="18"/>
      <c r="BU25" s="18"/>
      <c r="BV25" s="18" t="s">
        <v>8</v>
      </c>
      <c r="BW25" s="18"/>
      <c r="BX25" s="18"/>
      <c r="BY25" s="18"/>
      <c r="BZ25" s="18" t="s">
        <v>9</v>
      </c>
      <c r="CA25" s="18"/>
      <c r="CB25" s="18"/>
      <c r="CC25" s="18"/>
      <c r="CD25" s="18" t="s">
        <v>10</v>
      </c>
      <c r="CE25" s="18"/>
      <c r="CF25" s="18"/>
      <c r="CG25" s="18"/>
      <c r="CH25" s="18" t="s">
        <v>11</v>
      </c>
      <c r="CI25" s="18"/>
      <c r="CJ25" s="18"/>
      <c r="CK25" s="18"/>
      <c r="CL25" s="18" t="s">
        <v>12</v>
      </c>
      <c r="CM25" s="18"/>
      <c r="CN25" s="18"/>
      <c r="CO25" s="18"/>
      <c r="CP25" s="18" t="s">
        <v>13</v>
      </c>
      <c r="CQ25" s="18"/>
      <c r="CR25" s="18"/>
      <c r="CS25" s="18"/>
      <c r="CT25" s="18" t="s">
        <v>8</v>
      </c>
      <c r="CU25" s="18"/>
      <c r="CV25" s="18"/>
      <c r="CW25" s="18"/>
      <c r="CX25" s="18" t="s">
        <v>9</v>
      </c>
      <c r="CY25" s="18"/>
      <c r="CZ25" s="18"/>
      <c r="DA25" s="18"/>
      <c r="DB25" s="18" t="s">
        <v>10</v>
      </c>
      <c r="DC25" s="18"/>
      <c r="DD25" s="18"/>
      <c r="DE25" s="18"/>
      <c r="DF25" s="18" t="s">
        <v>11</v>
      </c>
      <c r="DG25" s="18"/>
      <c r="DH25" s="18"/>
      <c r="DI25" s="18"/>
      <c r="DJ25" s="18" t="s">
        <v>12</v>
      </c>
      <c r="DK25" s="18"/>
      <c r="DL25" s="18"/>
      <c r="DM25" s="18"/>
      <c r="DN25" s="18" t="s">
        <v>13</v>
      </c>
      <c r="DO25" s="18"/>
      <c r="DP25" s="18"/>
      <c r="DQ25" s="18"/>
      <c r="DR25" s="18" t="s">
        <v>8</v>
      </c>
      <c r="DS25" s="18"/>
      <c r="DT25" s="18"/>
      <c r="DU25" s="18"/>
      <c r="DV25" s="18" t="s">
        <v>9</v>
      </c>
      <c r="DW25" s="18"/>
      <c r="DX25" s="18"/>
      <c r="DY25" s="18"/>
      <c r="DZ25" s="18" t="s">
        <v>10</v>
      </c>
      <c r="EA25" s="18"/>
      <c r="EB25" s="18"/>
      <c r="EC25" s="18"/>
      <c r="ED25" s="18" t="s">
        <v>11</v>
      </c>
      <c r="EE25" s="18"/>
      <c r="EF25" s="18"/>
      <c r="EG25" s="18"/>
      <c r="EH25" s="18" t="s">
        <v>12</v>
      </c>
      <c r="EI25" s="18"/>
      <c r="EJ25" s="18"/>
      <c r="EK25" s="18"/>
      <c r="EL25" s="18" t="s">
        <v>13</v>
      </c>
      <c r="EM25" s="18"/>
      <c r="EN25" s="18"/>
      <c r="EO25" s="19"/>
    </row>
    <row r="26" spans="1:146" ht="15" customHeight="1">
      <c r="A26" s="25"/>
      <c r="B26" s="18" t="s">
        <v>15</v>
      </c>
      <c r="C26" s="20" t="s">
        <v>43</v>
      </c>
      <c r="D26" s="21"/>
      <c r="E26" s="21"/>
      <c r="F26" s="18" t="s">
        <v>15</v>
      </c>
      <c r="G26" s="20" t="s">
        <v>43</v>
      </c>
      <c r="H26" s="21"/>
      <c r="I26" s="21"/>
      <c r="J26" s="18" t="s">
        <v>15</v>
      </c>
      <c r="K26" s="20" t="s">
        <v>43</v>
      </c>
      <c r="L26" s="21"/>
      <c r="M26" s="21"/>
      <c r="N26" s="18" t="s">
        <v>15</v>
      </c>
      <c r="O26" s="20" t="s">
        <v>43</v>
      </c>
      <c r="P26" s="21"/>
      <c r="Q26" s="21"/>
      <c r="R26" s="18" t="s">
        <v>15</v>
      </c>
      <c r="S26" s="20" t="s">
        <v>43</v>
      </c>
      <c r="T26" s="21"/>
      <c r="U26" s="21"/>
      <c r="V26" s="18" t="s">
        <v>15</v>
      </c>
      <c r="W26" s="20" t="s">
        <v>43</v>
      </c>
      <c r="X26" s="21"/>
      <c r="Y26" s="21"/>
      <c r="Z26" s="18" t="s">
        <v>15</v>
      </c>
      <c r="AA26" s="20" t="s">
        <v>43</v>
      </c>
      <c r="AB26" s="21"/>
      <c r="AC26" s="21"/>
      <c r="AD26" s="18" t="s">
        <v>15</v>
      </c>
      <c r="AE26" s="20" t="s">
        <v>43</v>
      </c>
      <c r="AF26" s="21"/>
      <c r="AG26" s="21"/>
      <c r="AH26" s="18" t="s">
        <v>15</v>
      </c>
      <c r="AI26" s="20" t="s">
        <v>43</v>
      </c>
      <c r="AJ26" s="21"/>
      <c r="AK26" s="21"/>
      <c r="AL26" s="18" t="s">
        <v>15</v>
      </c>
      <c r="AM26" s="20" t="s">
        <v>43</v>
      </c>
      <c r="AN26" s="21"/>
      <c r="AO26" s="21"/>
      <c r="AP26" s="18" t="s">
        <v>15</v>
      </c>
      <c r="AQ26" s="20" t="s">
        <v>43</v>
      </c>
      <c r="AR26" s="21"/>
      <c r="AS26" s="21"/>
      <c r="AT26" s="18" t="s">
        <v>15</v>
      </c>
      <c r="AU26" s="20" t="s">
        <v>43</v>
      </c>
      <c r="AV26" s="21"/>
      <c r="AW26" s="21"/>
      <c r="AX26" s="18" t="s">
        <v>15</v>
      </c>
      <c r="AY26" s="20" t="s">
        <v>43</v>
      </c>
      <c r="AZ26" s="21"/>
      <c r="BA26" s="21"/>
      <c r="BB26" s="18" t="s">
        <v>15</v>
      </c>
      <c r="BC26" s="20" t="s">
        <v>43</v>
      </c>
      <c r="BD26" s="21"/>
      <c r="BE26" s="21"/>
      <c r="BF26" s="18" t="s">
        <v>15</v>
      </c>
      <c r="BG26" s="20" t="s">
        <v>43</v>
      </c>
      <c r="BH26" s="21"/>
      <c r="BI26" s="21"/>
      <c r="BJ26" s="18" t="s">
        <v>15</v>
      </c>
      <c r="BK26" s="20" t="s">
        <v>43</v>
      </c>
      <c r="BL26" s="21"/>
      <c r="BM26" s="21"/>
      <c r="BN26" s="18" t="s">
        <v>15</v>
      </c>
      <c r="BO26" s="20" t="s">
        <v>43</v>
      </c>
      <c r="BP26" s="21"/>
      <c r="BQ26" s="21"/>
      <c r="BR26" s="18" t="s">
        <v>15</v>
      </c>
      <c r="BS26" s="20" t="s">
        <v>43</v>
      </c>
      <c r="BT26" s="21"/>
      <c r="BU26" s="21"/>
      <c r="BV26" s="18" t="s">
        <v>15</v>
      </c>
      <c r="BW26" s="20" t="s">
        <v>43</v>
      </c>
      <c r="BX26" s="21"/>
      <c r="BY26" s="21"/>
      <c r="BZ26" s="18" t="s">
        <v>15</v>
      </c>
      <c r="CA26" s="20" t="s">
        <v>43</v>
      </c>
      <c r="CB26" s="21"/>
      <c r="CC26" s="21"/>
      <c r="CD26" s="18" t="s">
        <v>15</v>
      </c>
      <c r="CE26" s="20" t="s">
        <v>43</v>
      </c>
      <c r="CF26" s="21"/>
      <c r="CG26" s="21"/>
      <c r="CH26" s="18" t="s">
        <v>15</v>
      </c>
      <c r="CI26" s="20" t="s">
        <v>43</v>
      </c>
      <c r="CJ26" s="21"/>
      <c r="CK26" s="21"/>
      <c r="CL26" s="18" t="s">
        <v>15</v>
      </c>
      <c r="CM26" s="20" t="s">
        <v>43</v>
      </c>
      <c r="CN26" s="21"/>
      <c r="CO26" s="21"/>
      <c r="CP26" s="18" t="s">
        <v>15</v>
      </c>
      <c r="CQ26" s="20" t="s">
        <v>43</v>
      </c>
      <c r="CR26" s="21"/>
      <c r="CS26" s="21"/>
      <c r="CT26" s="18" t="s">
        <v>15</v>
      </c>
      <c r="CU26" s="20" t="s">
        <v>43</v>
      </c>
      <c r="CV26" s="21"/>
      <c r="CW26" s="21"/>
      <c r="CX26" s="18" t="s">
        <v>15</v>
      </c>
      <c r="CY26" s="20" t="s">
        <v>43</v>
      </c>
      <c r="CZ26" s="21"/>
      <c r="DA26" s="21"/>
      <c r="DB26" s="18" t="s">
        <v>15</v>
      </c>
      <c r="DC26" s="20" t="s">
        <v>43</v>
      </c>
      <c r="DD26" s="21"/>
      <c r="DE26" s="21"/>
      <c r="DF26" s="18" t="s">
        <v>15</v>
      </c>
      <c r="DG26" s="20" t="s">
        <v>43</v>
      </c>
      <c r="DH26" s="21"/>
      <c r="DI26" s="21"/>
      <c r="DJ26" s="18" t="s">
        <v>15</v>
      </c>
      <c r="DK26" s="20" t="s">
        <v>43</v>
      </c>
      <c r="DL26" s="21"/>
      <c r="DM26" s="21"/>
      <c r="DN26" s="18" t="s">
        <v>15</v>
      </c>
      <c r="DO26" s="20" t="s">
        <v>43</v>
      </c>
      <c r="DP26" s="21"/>
      <c r="DQ26" s="21"/>
      <c r="DR26" s="18" t="s">
        <v>15</v>
      </c>
      <c r="DS26" s="20" t="s">
        <v>43</v>
      </c>
      <c r="DT26" s="21"/>
      <c r="DU26" s="21"/>
      <c r="DV26" s="18" t="s">
        <v>15</v>
      </c>
      <c r="DW26" s="20" t="s">
        <v>43</v>
      </c>
      <c r="DX26" s="21"/>
      <c r="DY26" s="21"/>
      <c r="DZ26" s="18" t="s">
        <v>15</v>
      </c>
      <c r="EA26" s="20" t="s">
        <v>43</v>
      </c>
      <c r="EB26" s="21"/>
      <c r="EC26" s="21"/>
      <c r="ED26" s="18" t="s">
        <v>15</v>
      </c>
      <c r="EE26" s="20" t="s">
        <v>43</v>
      </c>
      <c r="EF26" s="21"/>
      <c r="EG26" s="21"/>
      <c r="EH26" s="18" t="s">
        <v>15</v>
      </c>
      <c r="EI26" s="20" t="s">
        <v>43</v>
      </c>
      <c r="EJ26" s="21"/>
      <c r="EK26" s="21"/>
      <c r="EL26" s="18" t="s">
        <v>15</v>
      </c>
      <c r="EM26" s="20" t="s">
        <v>43</v>
      </c>
      <c r="EN26" s="21"/>
      <c r="EO26" s="24"/>
      <c r="EP26" s="1"/>
    </row>
    <row r="27" spans="1:146" ht="15" customHeight="1">
      <c r="A27" s="27"/>
      <c r="B27" s="18"/>
      <c r="C27" s="6" t="s">
        <v>42</v>
      </c>
      <c r="D27" s="7" t="s">
        <v>44</v>
      </c>
      <c r="E27" s="7" t="s">
        <v>45</v>
      </c>
      <c r="F27" s="18"/>
      <c r="G27" s="6" t="s">
        <v>42</v>
      </c>
      <c r="H27" s="7" t="s">
        <v>44</v>
      </c>
      <c r="I27" s="7" t="s">
        <v>45</v>
      </c>
      <c r="J27" s="18"/>
      <c r="K27" s="6" t="s">
        <v>42</v>
      </c>
      <c r="L27" s="7" t="s">
        <v>44</v>
      </c>
      <c r="M27" s="7" t="s">
        <v>45</v>
      </c>
      <c r="N27" s="18"/>
      <c r="O27" s="6" t="s">
        <v>42</v>
      </c>
      <c r="P27" s="7" t="s">
        <v>44</v>
      </c>
      <c r="Q27" s="7" t="s">
        <v>45</v>
      </c>
      <c r="R27" s="18"/>
      <c r="S27" s="6" t="s">
        <v>42</v>
      </c>
      <c r="T27" s="7" t="s">
        <v>44</v>
      </c>
      <c r="U27" s="7" t="s">
        <v>45</v>
      </c>
      <c r="V27" s="18"/>
      <c r="W27" s="6" t="s">
        <v>42</v>
      </c>
      <c r="X27" s="7" t="s">
        <v>44</v>
      </c>
      <c r="Y27" s="7" t="s">
        <v>45</v>
      </c>
      <c r="Z27" s="18"/>
      <c r="AA27" s="6" t="s">
        <v>42</v>
      </c>
      <c r="AB27" s="7" t="s">
        <v>44</v>
      </c>
      <c r="AC27" s="7" t="s">
        <v>45</v>
      </c>
      <c r="AD27" s="18"/>
      <c r="AE27" s="6" t="s">
        <v>42</v>
      </c>
      <c r="AF27" s="7" t="s">
        <v>44</v>
      </c>
      <c r="AG27" s="7" t="s">
        <v>45</v>
      </c>
      <c r="AH27" s="18"/>
      <c r="AI27" s="6" t="s">
        <v>42</v>
      </c>
      <c r="AJ27" s="7" t="s">
        <v>44</v>
      </c>
      <c r="AK27" s="7" t="s">
        <v>45</v>
      </c>
      <c r="AL27" s="18"/>
      <c r="AM27" s="6" t="s">
        <v>42</v>
      </c>
      <c r="AN27" s="7" t="s">
        <v>44</v>
      </c>
      <c r="AO27" s="7" t="s">
        <v>45</v>
      </c>
      <c r="AP27" s="18"/>
      <c r="AQ27" s="6" t="s">
        <v>42</v>
      </c>
      <c r="AR27" s="7" t="s">
        <v>44</v>
      </c>
      <c r="AS27" s="7" t="s">
        <v>45</v>
      </c>
      <c r="AT27" s="18"/>
      <c r="AU27" s="6" t="s">
        <v>42</v>
      </c>
      <c r="AV27" s="7" t="s">
        <v>44</v>
      </c>
      <c r="AW27" s="7" t="s">
        <v>45</v>
      </c>
      <c r="AX27" s="18"/>
      <c r="AY27" s="6" t="s">
        <v>42</v>
      </c>
      <c r="AZ27" s="7" t="s">
        <v>44</v>
      </c>
      <c r="BA27" s="7" t="s">
        <v>45</v>
      </c>
      <c r="BB27" s="18"/>
      <c r="BC27" s="6" t="s">
        <v>42</v>
      </c>
      <c r="BD27" s="7" t="s">
        <v>44</v>
      </c>
      <c r="BE27" s="7" t="s">
        <v>45</v>
      </c>
      <c r="BF27" s="18"/>
      <c r="BG27" s="6" t="s">
        <v>42</v>
      </c>
      <c r="BH27" s="7" t="s">
        <v>44</v>
      </c>
      <c r="BI27" s="7" t="s">
        <v>45</v>
      </c>
      <c r="BJ27" s="18"/>
      <c r="BK27" s="6" t="s">
        <v>42</v>
      </c>
      <c r="BL27" s="7" t="s">
        <v>44</v>
      </c>
      <c r="BM27" s="7" t="s">
        <v>45</v>
      </c>
      <c r="BN27" s="18"/>
      <c r="BO27" s="6" t="s">
        <v>42</v>
      </c>
      <c r="BP27" s="7" t="s">
        <v>44</v>
      </c>
      <c r="BQ27" s="7" t="s">
        <v>45</v>
      </c>
      <c r="BR27" s="18"/>
      <c r="BS27" s="6" t="s">
        <v>42</v>
      </c>
      <c r="BT27" s="7" t="s">
        <v>44</v>
      </c>
      <c r="BU27" s="7" t="s">
        <v>45</v>
      </c>
      <c r="BV27" s="18"/>
      <c r="BW27" s="6" t="s">
        <v>42</v>
      </c>
      <c r="BX27" s="7" t="s">
        <v>44</v>
      </c>
      <c r="BY27" s="7" t="s">
        <v>45</v>
      </c>
      <c r="BZ27" s="18"/>
      <c r="CA27" s="6" t="s">
        <v>42</v>
      </c>
      <c r="CB27" s="7" t="s">
        <v>44</v>
      </c>
      <c r="CC27" s="7" t="s">
        <v>45</v>
      </c>
      <c r="CD27" s="18"/>
      <c r="CE27" s="6" t="s">
        <v>42</v>
      </c>
      <c r="CF27" s="7" t="s">
        <v>44</v>
      </c>
      <c r="CG27" s="7" t="s">
        <v>45</v>
      </c>
      <c r="CH27" s="18"/>
      <c r="CI27" s="6" t="s">
        <v>42</v>
      </c>
      <c r="CJ27" s="7" t="s">
        <v>44</v>
      </c>
      <c r="CK27" s="7" t="s">
        <v>45</v>
      </c>
      <c r="CL27" s="18"/>
      <c r="CM27" s="6" t="s">
        <v>42</v>
      </c>
      <c r="CN27" s="7" t="s">
        <v>44</v>
      </c>
      <c r="CO27" s="7" t="s">
        <v>45</v>
      </c>
      <c r="CP27" s="18"/>
      <c r="CQ27" s="6" t="s">
        <v>42</v>
      </c>
      <c r="CR27" s="7" t="s">
        <v>44</v>
      </c>
      <c r="CS27" s="7" t="s">
        <v>45</v>
      </c>
      <c r="CT27" s="18"/>
      <c r="CU27" s="6" t="s">
        <v>42</v>
      </c>
      <c r="CV27" s="7" t="s">
        <v>44</v>
      </c>
      <c r="CW27" s="7" t="s">
        <v>45</v>
      </c>
      <c r="CX27" s="18"/>
      <c r="CY27" s="6" t="s">
        <v>42</v>
      </c>
      <c r="CZ27" s="7" t="s">
        <v>44</v>
      </c>
      <c r="DA27" s="7" t="s">
        <v>45</v>
      </c>
      <c r="DB27" s="18"/>
      <c r="DC27" s="6" t="s">
        <v>42</v>
      </c>
      <c r="DD27" s="7" t="s">
        <v>44</v>
      </c>
      <c r="DE27" s="7" t="s">
        <v>45</v>
      </c>
      <c r="DF27" s="18"/>
      <c r="DG27" s="6" t="s">
        <v>42</v>
      </c>
      <c r="DH27" s="7" t="s">
        <v>44</v>
      </c>
      <c r="DI27" s="7" t="s">
        <v>45</v>
      </c>
      <c r="DJ27" s="18"/>
      <c r="DK27" s="6" t="s">
        <v>42</v>
      </c>
      <c r="DL27" s="7" t="s">
        <v>44</v>
      </c>
      <c r="DM27" s="7" t="s">
        <v>45</v>
      </c>
      <c r="DN27" s="18"/>
      <c r="DO27" s="6" t="s">
        <v>42</v>
      </c>
      <c r="DP27" s="7" t="s">
        <v>44</v>
      </c>
      <c r="DQ27" s="7" t="s">
        <v>45</v>
      </c>
      <c r="DR27" s="18"/>
      <c r="DS27" s="6" t="s">
        <v>42</v>
      </c>
      <c r="DT27" s="7" t="s">
        <v>44</v>
      </c>
      <c r="DU27" s="7" t="s">
        <v>45</v>
      </c>
      <c r="DV27" s="18"/>
      <c r="DW27" s="6" t="s">
        <v>42</v>
      </c>
      <c r="DX27" s="7" t="s">
        <v>44</v>
      </c>
      <c r="DY27" s="7" t="s">
        <v>45</v>
      </c>
      <c r="DZ27" s="18"/>
      <c r="EA27" s="6" t="s">
        <v>42</v>
      </c>
      <c r="EB27" s="7" t="s">
        <v>44</v>
      </c>
      <c r="EC27" s="7" t="s">
        <v>45</v>
      </c>
      <c r="ED27" s="18"/>
      <c r="EE27" s="6" t="s">
        <v>42</v>
      </c>
      <c r="EF27" s="7" t="s">
        <v>44</v>
      </c>
      <c r="EG27" s="7" t="s">
        <v>45</v>
      </c>
      <c r="EH27" s="18"/>
      <c r="EI27" s="6" t="s">
        <v>42</v>
      </c>
      <c r="EJ27" s="7" t="s">
        <v>44</v>
      </c>
      <c r="EK27" s="7" t="s">
        <v>45</v>
      </c>
      <c r="EL27" s="18"/>
      <c r="EM27" s="6" t="s">
        <v>42</v>
      </c>
      <c r="EN27" s="7" t="s">
        <v>44</v>
      </c>
      <c r="EO27" s="5" t="s">
        <v>45</v>
      </c>
      <c r="EP27" s="1"/>
    </row>
    <row r="28" spans="1:145" ht="15" customHeight="1">
      <c r="A28" s="9" t="s">
        <v>16</v>
      </c>
      <c r="B28" s="8">
        <v>2</v>
      </c>
      <c r="C28" s="15">
        <v>11</v>
      </c>
      <c r="D28" s="15">
        <v>5</v>
      </c>
      <c r="E28" s="15">
        <v>6</v>
      </c>
      <c r="F28" s="15" t="s">
        <v>17</v>
      </c>
      <c r="G28" s="15" t="s">
        <v>17</v>
      </c>
      <c r="H28" s="15" t="s">
        <v>17</v>
      </c>
      <c r="I28" s="15" t="s">
        <v>17</v>
      </c>
      <c r="J28" s="15">
        <v>2</v>
      </c>
      <c r="K28" s="15">
        <v>11</v>
      </c>
      <c r="L28" s="15">
        <v>5</v>
      </c>
      <c r="M28" s="15">
        <v>6</v>
      </c>
      <c r="N28" s="15">
        <v>2</v>
      </c>
      <c r="O28" s="15">
        <v>11</v>
      </c>
      <c r="P28" s="15">
        <v>5</v>
      </c>
      <c r="Q28" s="15">
        <v>6</v>
      </c>
      <c r="R28" s="15" t="s">
        <v>17</v>
      </c>
      <c r="S28" s="15" t="s">
        <v>17</v>
      </c>
      <c r="T28" s="15" t="s">
        <v>17</v>
      </c>
      <c r="U28" s="15" t="s">
        <v>17</v>
      </c>
      <c r="V28" s="15" t="s">
        <v>17</v>
      </c>
      <c r="W28" s="15" t="s">
        <v>17</v>
      </c>
      <c r="X28" s="15" t="s">
        <v>17</v>
      </c>
      <c r="Y28" s="15" t="s">
        <v>17</v>
      </c>
      <c r="Z28" s="15">
        <v>5153</v>
      </c>
      <c r="AA28" s="15">
        <v>40471</v>
      </c>
      <c r="AB28" s="15">
        <v>16190</v>
      </c>
      <c r="AC28" s="15">
        <v>24158</v>
      </c>
      <c r="AD28" s="15">
        <v>2394</v>
      </c>
      <c r="AE28" s="15">
        <v>7564</v>
      </c>
      <c r="AF28" s="15">
        <v>2872</v>
      </c>
      <c r="AG28" s="15">
        <v>4690</v>
      </c>
      <c r="AH28" s="15">
        <v>2739</v>
      </c>
      <c r="AI28" s="15">
        <v>32830</v>
      </c>
      <c r="AJ28" s="15">
        <v>13294</v>
      </c>
      <c r="AK28" s="15">
        <v>19415</v>
      </c>
      <c r="AL28" s="15">
        <v>2396</v>
      </c>
      <c r="AM28" s="15">
        <v>25610</v>
      </c>
      <c r="AN28" s="15">
        <v>11450</v>
      </c>
      <c r="AO28" s="15">
        <v>14046</v>
      </c>
      <c r="AP28" s="15">
        <v>343</v>
      </c>
      <c r="AQ28" s="15">
        <v>7220</v>
      </c>
      <c r="AR28" s="15">
        <v>1844</v>
      </c>
      <c r="AS28" s="15">
        <v>5369</v>
      </c>
      <c r="AT28" s="15">
        <v>20</v>
      </c>
      <c r="AU28" s="15">
        <v>77</v>
      </c>
      <c r="AV28" s="15">
        <v>24</v>
      </c>
      <c r="AW28" s="15">
        <v>53</v>
      </c>
      <c r="AX28" s="15" t="s">
        <v>17</v>
      </c>
      <c r="AY28" s="15" t="s">
        <v>17</v>
      </c>
      <c r="AZ28" s="15" t="s">
        <v>17</v>
      </c>
      <c r="BA28" s="15" t="s">
        <v>17</v>
      </c>
      <c r="BB28" s="15" t="s">
        <v>17</v>
      </c>
      <c r="BC28" s="15" t="s">
        <v>17</v>
      </c>
      <c r="BD28" s="15" t="s">
        <v>17</v>
      </c>
      <c r="BE28" s="15" t="s">
        <v>17</v>
      </c>
      <c r="BF28" s="15" t="s">
        <v>17</v>
      </c>
      <c r="BG28" s="15" t="s">
        <v>17</v>
      </c>
      <c r="BH28" s="15" t="s">
        <v>17</v>
      </c>
      <c r="BI28" s="15" t="s">
        <v>17</v>
      </c>
      <c r="BJ28" s="15" t="s">
        <v>17</v>
      </c>
      <c r="BK28" s="15" t="s">
        <v>17</v>
      </c>
      <c r="BL28" s="15" t="s">
        <v>17</v>
      </c>
      <c r="BM28" s="15" t="s">
        <v>17</v>
      </c>
      <c r="BN28" s="15" t="s">
        <v>17</v>
      </c>
      <c r="BO28" s="15" t="s">
        <v>17</v>
      </c>
      <c r="BP28" s="15" t="s">
        <v>17</v>
      </c>
      <c r="BQ28" s="15" t="s">
        <v>17</v>
      </c>
      <c r="BR28" s="15" t="s">
        <v>17</v>
      </c>
      <c r="BS28" s="15" t="s">
        <v>17</v>
      </c>
      <c r="BT28" s="15" t="s">
        <v>17</v>
      </c>
      <c r="BU28" s="15" t="s">
        <v>17</v>
      </c>
      <c r="BV28" s="15">
        <v>334</v>
      </c>
      <c r="BW28" s="15">
        <v>1923</v>
      </c>
      <c r="BX28" s="15">
        <v>1480</v>
      </c>
      <c r="BY28" s="15">
        <v>443</v>
      </c>
      <c r="BZ28" s="15">
        <v>75</v>
      </c>
      <c r="CA28" s="15">
        <v>180</v>
      </c>
      <c r="CB28" s="15">
        <v>134</v>
      </c>
      <c r="CC28" s="15">
        <v>46</v>
      </c>
      <c r="CD28" s="15">
        <v>259</v>
      </c>
      <c r="CE28" s="15">
        <v>1743</v>
      </c>
      <c r="CF28" s="15">
        <v>1346</v>
      </c>
      <c r="CG28" s="15">
        <v>397</v>
      </c>
      <c r="CH28" s="15">
        <v>258</v>
      </c>
      <c r="CI28" s="15">
        <v>1734</v>
      </c>
      <c r="CJ28" s="15">
        <v>1339</v>
      </c>
      <c r="CK28" s="15">
        <v>395</v>
      </c>
      <c r="CL28" s="15">
        <v>1</v>
      </c>
      <c r="CM28" s="15">
        <v>9</v>
      </c>
      <c r="CN28" s="15">
        <v>7</v>
      </c>
      <c r="CO28" s="15">
        <v>2</v>
      </c>
      <c r="CP28" s="15" t="s">
        <v>17</v>
      </c>
      <c r="CQ28" s="15" t="s">
        <v>17</v>
      </c>
      <c r="CR28" s="15" t="s">
        <v>17</v>
      </c>
      <c r="CS28" s="15" t="s">
        <v>17</v>
      </c>
      <c r="CT28" s="15">
        <v>119</v>
      </c>
      <c r="CU28" s="15">
        <v>860</v>
      </c>
      <c r="CV28" s="15">
        <v>514</v>
      </c>
      <c r="CW28" s="15">
        <v>346</v>
      </c>
      <c r="CX28" s="15">
        <v>45</v>
      </c>
      <c r="CY28" s="15">
        <v>166</v>
      </c>
      <c r="CZ28" s="15">
        <v>78</v>
      </c>
      <c r="DA28" s="15">
        <v>88</v>
      </c>
      <c r="DB28" s="15">
        <v>74</v>
      </c>
      <c r="DC28" s="15">
        <v>694</v>
      </c>
      <c r="DD28" s="15">
        <v>436</v>
      </c>
      <c r="DE28" s="15">
        <v>258</v>
      </c>
      <c r="DF28" s="15">
        <v>73</v>
      </c>
      <c r="DG28" s="15">
        <v>653</v>
      </c>
      <c r="DH28" s="15">
        <v>413</v>
      </c>
      <c r="DI28" s="15">
        <v>240</v>
      </c>
      <c r="DJ28" s="15">
        <v>1</v>
      </c>
      <c r="DK28" s="15">
        <v>41</v>
      </c>
      <c r="DL28" s="15">
        <v>23</v>
      </c>
      <c r="DM28" s="15">
        <v>18</v>
      </c>
      <c r="DN28" s="15" t="s">
        <v>17</v>
      </c>
      <c r="DO28" s="15" t="s">
        <v>17</v>
      </c>
      <c r="DP28" s="15" t="s">
        <v>17</v>
      </c>
      <c r="DQ28" s="15" t="s">
        <v>17</v>
      </c>
      <c r="DR28" s="15">
        <v>1</v>
      </c>
      <c r="DS28" s="15">
        <v>27</v>
      </c>
      <c r="DT28" s="15">
        <v>26</v>
      </c>
      <c r="DU28" s="15">
        <v>1</v>
      </c>
      <c r="DV28" s="15" t="s">
        <v>17</v>
      </c>
      <c r="DW28" s="15" t="s">
        <v>17</v>
      </c>
      <c r="DX28" s="15" t="s">
        <v>17</v>
      </c>
      <c r="DY28" s="15" t="s">
        <v>17</v>
      </c>
      <c r="DZ28" s="15">
        <v>1</v>
      </c>
      <c r="EA28" s="15">
        <v>27</v>
      </c>
      <c r="EB28" s="15">
        <v>26</v>
      </c>
      <c r="EC28" s="15">
        <v>1</v>
      </c>
      <c r="ED28" s="15" t="s">
        <v>17</v>
      </c>
      <c r="EE28" s="15" t="s">
        <v>17</v>
      </c>
      <c r="EF28" s="15" t="s">
        <v>17</v>
      </c>
      <c r="EG28" s="15" t="s">
        <v>17</v>
      </c>
      <c r="EH28" s="15">
        <v>1</v>
      </c>
      <c r="EI28" s="15">
        <v>27</v>
      </c>
      <c r="EJ28" s="15">
        <v>26</v>
      </c>
      <c r="EK28" s="15">
        <v>1</v>
      </c>
      <c r="EL28" s="15" t="s">
        <v>17</v>
      </c>
      <c r="EM28" s="15" t="s">
        <v>17</v>
      </c>
      <c r="EN28" s="15" t="s">
        <v>17</v>
      </c>
      <c r="EO28" s="13" t="s">
        <v>17</v>
      </c>
    </row>
    <row r="29" spans="1:145" ht="15" customHeight="1">
      <c r="A29" s="9" t="s">
        <v>18</v>
      </c>
      <c r="B29" s="8" t="s">
        <v>17</v>
      </c>
      <c r="C29" s="13" t="s">
        <v>17</v>
      </c>
      <c r="D29" s="13" t="s">
        <v>17</v>
      </c>
      <c r="E29" s="13" t="s">
        <v>17</v>
      </c>
      <c r="F29" s="13" t="s">
        <v>17</v>
      </c>
      <c r="G29" s="13" t="s">
        <v>17</v>
      </c>
      <c r="H29" s="13" t="s">
        <v>17</v>
      </c>
      <c r="I29" s="13" t="s">
        <v>17</v>
      </c>
      <c r="J29" s="13" t="s">
        <v>17</v>
      </c>
      <c r="K29" s="13" t="s">
        <v>17</v>
      </c>
      <c r="L29" s="13" t="s">
        <v>17</v>
      </c>
      <c r="M29" s="13" t="s">
        <v>17</v>
      </c>
      <c r="N29" s="13" t="s">
        <v>17</v>
      </c>
      <c r="O29" s="13" t="s">
        <v>17</v>
      </c>
      <c r="P29" s="13" t="s">
        <v>17</v>
      </c>
      <c r="Q29" s="13" t="s">
        <v>17</v>
      </c>
      <c r="R29" s="13" t="s">
        <v>17</v>
      </c>
      <c r="S29" s="13" t="s">
        <v>17</v>
      </c>
      <c r="T29" s="13" t="s">
        <v>17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>
        <v>1474</v>
      </c>
      <c r="AA29" s="13">
        <v>9789</v>
      </c>
      <c r="AB29" s="13">
        <v>4503</v>
      </c>
      <c r="AC29" s="13">
        <v>5286</v>
      </c>
      <c r="AD29" s="13">
        <v>827</v>
      </c>
      <c r="AE29" s="13">
        <v>2315</v>
      </c>
      <c r="AF29" s="13">
        <v>919</v>
      </c>
      <c r="AG29" s="13">
        <v>1396</v>
      </c>
      <c r="AH29" s="13">
        <v>636</v>
      </c>
      <c r="AI29" s="13">
        <v>7448</v>
      </c>
      <c r="AJ29" s="13">
        <v>3573</v>
      </c>
      <c r="AK29" s="13">
        <v>3875</v>
      </c>
      <c r="AL29" s="13">
        <v>515</v>
      </c>
      <c r="AM29" s="13">
        <v>5063</v>
      </c>
      <c r="AN29" s="13">
        <v>2905</v>
      </c>
      <c r="AO29" s="13">
        <v>2158</v>
      </c>
      <c r="AP29" s="13">
        <v>121</v>
      </c>
      <c r="AQ29" s="13">
        <v>2385</v>
      </c>
      <c r="AR29" s="13">
        <v>668</v>
      </c>
      <c r="AS29" s="13">
        <v>1717</v>
      </c>
      <c r="AT29" s="13">
        <v>11</v>
      </c>
      <c r="AU29" s="13">
        <v>26</v>
      </c>
      <c r="AV29" s="13">
        <v>11</v>
      </c>
      <c r="AW29" s="13">
        <v>15</v>
      </c>
      <c r="AX29" s="13" t="s">
        <v>17</v>
      </c>
      <c r="AY29" s="13" t="s">
        <v>17</v>
      </c>
      <c r="AZ29" s="13" t="s">
        <v>17</v>
      </c>
      <c r="BA29" s="13" t="s">
        <v>17</v>
      </c>
      <c r="BB29" s="13" t="s">
        <v>17</v>
      </c>
      <c r="BC29" s="13" t="s">
        <v>17</v>
      </c>
      <c r="BD29" s="13" t="s">
        <v>17</v>
      </c>
      <c r="BE29" s="13" t="s">
        <v>17</v>
      </c>
      <c r="BF29" s="13" t="s">
        <v>17</v>
      </c>
      <c r="BG29" s="13" t="s">
        <v>17</v>
      </c>
      <c r="BH29" s="13" t="s">
        <v>17</v>
      </c>
      <c r="BI29" s="13" t="s">
        <v>17</v>
      </c>
      <c r="BJ29" s="13" t="s">
        <v>17</v>
      </c>
      <c r="BK29" s="13" t="s">
        <v>17</v>
      </c>
      <c r="BL29" s="13" t="s">
        <v>17</v>
      </c>
      <c r="BM29" s="13" t="s">
        <v>17</v>
      </c>
      <c r="BN29" s="13" t="s">
        <v>17</v>
      </c>
      <c r="BO29" s="13" t="s">
        <v>17</v>
      </c>
      <c r="BP29" s="13" t="s">
        <v>17</v>
      </c>
      <c r="BQ29" s="13" t="s">
        <v>17</v>
      </c>
      <c r="BR29" s="13" t="s">
        <v>17</v>
      </c>
      <c r="BS29" s="13" t="s">
        <v>17</v>
      </c>
      <c r="BT29" s="13" t="s">
        <v>17</v>
      </c>
      <c r="BU29" s="13" t="s">
        <v>17</v>
      </c>
      <c r="BV29" s="13">
        <v>108</v>
      </c>
      <c r="BW29" s="13">
        <v>653</v>
      </c>
      <c r="BX29" s="13">
        <v>504</v>
      </c>
      <c r="BY29" s="13">
        <v>149</v>
      </c>
      <c r="BZ29" s="13">
        <v>32</v>
      </c>
      <c r="CA29" s="13">
        <v>80</v>
      </c>
      <c r="CB29" s="13">
        <v>59</v>
      </c>
      <c r="CC29" s="13">
        <v>21</v>
      </c>
      <c r="CD29" s="13">
        <v>76</v>
      </c>
      <c r="CE29" s="13">
        <v>573</v>
      </c>
      <c r="CF29" s="13">
        <v>445</v>
      </c>
      <c r="CG29" s="13">
        <v>128</v>
      </c>
      <c r="CH29" s="13">
        <v>76</v>
      </c>
      <c r="CI29" s="13">
        <v>573</v>
      </c>
      <c r="CJ29" s="13">
        <v>445</v>
      </c>
      <c r="CK29" s="13">
        <v>128</v>
      </c>
      <c r="CL29" s="13" t="s">
        <v>17</v>
      </c>
      <c r="CM29" s="13" t="s">
        <v>17</v>
      </c>
      <c r="CN29" s="13" t="s">
        <v>17</v>
      </c>
      <c r="CO29" s="13" t="s">
        <v>17</v>
      </c>
      <c r="CP29" s="13" t="s">
        <v>17</v>
      </c>
      <c r="CQ29" s="13" t="s">
        <v>17</v>
      </c>
      <c r="CR29" s="13" t="s">
        <v>17</v>
      </c>
      <c r="CS29" s="13" t="s">
        <v>17</v>
      </c>
      <c r="CT29" s="13">
        <v>60</v>
      </c>
      <c r="CU29" s="13">
        <v>603</v>
      </c>
      <c r="CV29" s="13">
        <v>353</v>
      </c>
      <c r="CW29" s="13">
        <v>250</v>
      </c>
      <c r="CX29" s="13">
        <v>25</v>
      </c>
      <c r="CY29" s="13">
        <v>100</v>
      </c>
      <c r="CZ29" s="13">
        <v>51</v>
      </c>
      <c r="DA29" s="13">
        <v>49</v>
      </c>
      <c r="DB29" s="13">
        <v>35</v>
      </c>
      <c r="DC29" s="13">
        <v>503</v>
      </c>
      <c r="DD29" s="13">
        <v>302</v>
      </c>
      <c r="DE29" s="13">
        <v>201</v>
      </c>
      <c r="DF29" s="13">
        <v>34</v>
      </c>
      <c r="DG29" s="13">
        <v>462</v>
      </c>
      <c r="DH29" s="13">
        <v>279</v>
      </c>
      <c r="DI29" s="13">
        <v>183</v>
      </c>
      <c r="DJ29" s="13">
        <v>1</v>
      </c>
      <c r="DK29" s="13">
        <v>41</v>
      </c>
      <c r="DL29" s="13">
        <v>23</v>
      </c>
      <c r="DM29" s="13">
        <v>18</v>
      </c>
      <c r="DN29" s="13" t="s">
        <v>17</v>
      </c>
      <c r="DO29" s="13" t="s">
        <v>17</v>
      </c>
      <c r="DP29" s="13" t="s">
        <v>17</v>
      </c>
      <c r="DQ29" s="13" t="s">
        <v>17</v>
      </c>
      <c r="DR29" s="13" t="s">
        <v>17</v>
      </c>
      <c r="DS29" s="13" t="s">
        <v>17</v>
      </c>
      <c r="DT29" s="13" t="s">
        <v>17</v>
      </c>
      <c r="DU29" s="13" t="s">
        <v>17</v>
      </c>
      <c r="DV29" s="13" t="s">
        <v>17</v>
      </c>
      <c r="DW29" s="13" t="s">
        <v>17</v>
      </c>
      <c r="DX29" s="13" t="s">
        <v>17</v>
      </c>
      <c r="DY29" s="13" t="s">
        <v>17</v>
      </c>
      <c r="DZ29" s="13" t="s">
        <v>17</v>
      </c>
      <c r="EA29" s="13" t="s">
        <v>17</v>
      </c>
      <c r="EB29" s="13" t="s">
        <v>17</v>
      </c>
      <c r="EC29" s="13" t="s">
        <v>17</v>
      </c>
      <c r="ED29" s="13" t="s">
        <v>17</v>
      </c>
      <c r="EE29" s="13" t="s">
        <v>17</v>
      </c>
      <c r="EF29" s="13" t="s">
        <v>17</v>
      </c>
      <c r="EG29" s="13" t="s">
        <v>17</v>
      </c>
      <c r="EH29" s="13" t="s">
        <v>17</v>
      </c>
      <c r="EI29" s="13" t="s">
        <v>17</v>
      </c>
      <c r="EJ29" s="13" t="s">
        <v>17</v>
      </c>
      <c r="EK29" s="13" t="s">
        <v>17</v>
      </c>
      <c r="EL29" s="13" t="s">
        <v>17</v>
      </c>
      <c r="EM29" s="13" t="s">
        <v>17</v>
      </c>
      <c r="EN29" s="13" t="s">
        <v>17</v>
      </c>
      <c r="EO29" s="13" t="s">
        <v>17</v>
      </c>
    </row>
    <row r="30" spans="1:145" ht="15" customHeight="1">
      <c r="A30" s="9" t="s">
        <v>19</v>
      </c>
      <c r="B30" s="8" t="s">
        <v>17</v>
      </c>
      <c r="C30" s="13" t="s">
        <v>17</v>
      </c>
      <c r="D30" s="13" t="s">
        <v>17</v>
      </c>
      <c r="E30" s="13" t="s">
        <v>17</v>
      </c>
      <c r="F30" s="13" t="s">
        <v>17</v>
      </c>
      <c r="G30" s="13" t="s">
        <v>17</v>
      </c>
      <c r="H30" s="13" t="s">
        <v>17</v>
      </c>
      <c r="I30" s="13" t="s">
        <v>17</v>
      </c>
      <c r="J30" s="13" t="s">
        <v>17</v>
      </c>
      <c r="K30" s="13" t="s">
        <v>17</v>
      </c>
      <c r="L30" s="13" t="s">
        <v>17</v>
      </c>
      <c r="M30" s="13" t="s">
        <v>17</v>
      </c>
      <c r="N30" s="13" t="s">
        <v>17</v>
      </c>
      <c r="O30" s="13" t="s">
        <v>17</v>
      </c>
      <c r="P30" s="13" t="s">
        <v>17</v>
      </c>
      <c r="Q30" s="13" t="s">
        <v>17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>
        <v>862</v>
      </c>
      <c r="AA30" s="13">
        <v>5222</v>
      </c>
      <c r="AB30" s="13">
        <v>2314</v>
      </c>
      <c r="AC30" s="13">
        <v>2879</v>
      </c>
      <c r="AD30" s="13">
        <v>431</v>
      </c>
      <c r="AE30" s="13">
        <v>1193</v>
      </c>
      <c r="AF30" s="13">
        <v>438</v>
      </c>
      <c r="AG30" s="13">
        <v>755</v>
      </c>
      <c r="AH30" s="13">
        <v>426</v>
      </c>
      <c r="AI30" s="13">
        <v>4018</v>
      </c>
      <c r="AJ30" s="13">
        <v>1870</v>
      </c>
      <c r="AK30" s="13">
        <v>2119</v>
      </c>
      <c r="AL30" s="13">
        <v>372</v>
      </c>
      <c r="AM30" s="13">
        <v>2882</v>
      </c>
      <c r="AN30" s="13">
        <v>1605</v>
      </c>
      <c r="AO30" s="13">
        <v>1248</v>
      </c>
      <c r="AP30" s="13">
        <v>54</v>
      </c>
      <c r="AQ30" s="13">
        <v>1136</v>
      </c>
      <c r="AR30" s="13">
        <v>265</v>
      </c>
      <c r="AS30" s="13">
        <v>871</v>
      </c>
      <c r="AT30" s="13">
        <v>5</v>
      </c>
      <c r="AU30" s="13">
        <v>11</v>
      </c>
      <c r="AV30" s="13">
        <v>6</v>
      </c>
      <c r="AW30" s="13">
        <v>5</v>
      </c>
      <c r="AX30" s="13" t="s">
        <v>17</v>
      </c>
      <c r="AY30" s="13" t="s">
        <v>17</v>
      </c>
      <c r="AZ30" s="13" t="s">
        <v>17</v>
      </c>
      <c r="BA30" s="13" t="s">
        <v>17</v>
      </c>
      <c r="BB30" s="13" t="s">
        <v>17</v>
      </c>
      <c r="BC30" s="13" t="s">
        <v>17</v>
      </c>
      <c r="BD30" s="13" t="s">
        <v>17</v>
      </c>
      <c r="BE30" s="13" t="s">
        <v>17</v>
      </c>
      <c r="BF30" s="13" t="s">
        <v>17</v>
      </c>
      <c r="BG30" s="13" t="s">
        <v>17</v>
      </c>
      <c r="BH30" s="13" t="s">
        <v>17</v>
      </c>
      <c r="BI30" s="13" t="s">
        <v>17</v>
      </c>
      <c r="BJ30" s="13" t="s">
        <v>17</v>
      </c>
      <c r="BK30" s="13" t="s">
        <v>17</v>
      </c>
      <c r="BL30" s="13" t="s">
        <v>17</v>
      </c>
      <c r="BM30" s="13" t="s">
        <v>17</v>
      </c>
      <c r="BN30" s="13" t="s">
        <v>17</v>
      </c>
      <c r="BO30" s="13" t="s">
        <v>17</v>
      </c>
      <c r="BP30" s="13" t="s">
        <v>17</v>
      </c>
      <c r="BQ30" s="13" t="s">
        <v>17</v>
      </c>
      <c r="BR30" s="13" t="s">
        <v>17</v>
      </c>
      <c r="BS30" s="13" t="s">
        <v>17</v>
      </c>
      <c r="BT30" s="13" t="s">
        <v>17</v>
      </c>
      <c r="BU30" s="13" t="s">
        <v>17</v>
      </c>
      <c r="BV30" s="13">
        <v>82</v>
      </c>
      <c r="BW30" s="13">
        <v>558</v>
      </c>
      <c r="BX30" s="13">
        <v>434</v>
      </c>
      <c r="BY30" s="13">
        <v>124</v>
      </c>
      <c r="BZ30" s="13">
        <v>18</v>
      </c>
      <c r="CA30" s="13">
        <v>36</v>
      </c>
      <c r="CB30" s="13">
        <v>26</v>
      </c>
      <c r="CC30" s="13">
        <v>10</v>
      </c>
      <c r="CD30" s="13">
        <v>64</v>
      </c>
      <c r="CE30" s="13">
        <v>522</v>
      </c>
      <c r="CF30" s="13">
        <v>408</v>
      </c>
      <c r="CG30" s="13">
        <v>114</v>
      </c>
      <c r="CH30" s="13">
        <v>64</v>
      </c>
      <c r="CI30" s="13">
        <v>522</v>
      </c>
      <c r="CJ30" s="13">
        <v>408</v>
      </c>
      <c r="CK30" s="13">
        <v>114</v>
      </c>
      <c r="CL30" s="13" t="s">
        <v>17</v>
      </c>
      <c r="CM30" s="13" t="s">
        <v>17</v>
      </c>
      <c r="CN30" s="13" t="s">
        <v>17</v>
      </c>
      <c r="CO30" s="13" t="s">
        <v>17</v>
      </c>
      <c r="CP30" s="13" t="s">
        <v>17</v>
      </c>
      <c r="CQ30" s="13" t="s">
        <v>17</v>
      </c>
      <c r="CR30" s="13" t="s">
        <v>17</v>
      </c>
      <c r="CS30" s="13" t="s">
        <v>17</v>
      </c>
      <c r="CT30" s="13">
        <v>26</v>
      </c>
      <c r="CU30" s="13">
        <v>99</v>
      </c>
      <c r="CV30" s="13">
        <v>56</v>
      </c>
      <c r="CW30" s="13">
        <v>43</v>
      </c>
      <c r="CX30" s="13">
        <v>11</v>
      </c>
      <c r="CY30" s="13">
        <v>34</v>
      </c>
      <c r="CZ30" s="13">
        <v>10</v>
      </c>
      <c r="DA30" s="13">
        <v>24</v>
      </c>
      <c r="DB30" s="13">
        <v>15</v>
      </c>
      <c r="DC30" s="13">
        <v>65</v>
      </c>
      <c r="DD30" s="13">
        <v>46</v>
      </c>
      <c r="DE30" s="13">
        <v>19</v>
      </c>
      <c r="DF30" s="13">
        <v>15</v>
      </c>
      <c r="DG30" s="13">
        <v>65</v>
      </c>
      <c r="DH30" s="13">
        <v>46</v>
      </c>
      <c r="DI30" s="13">
        <v>19</v>
      </c>
      <c r="DJ30" s="13" t="s">
        <v>17</v>
      </c>
      <c r="DK30" s="13" t="s">
        <v>17</v>
      </c>
      <c r="DL30" s="13" t="s">
        <v>17</v>
      </c>
      <c r="DM30" s="13" t="s">
        <v>17</v>
      </c>
      <c r="DN30" s="13" t="s">
        <v>17</v>
      </c>
      <c r="DO30" s="13" t="s">
        <v>17</v>
      </c>
      <c r="DP30" s="13" t="s">
        <v>17</v>
      </c>
      <c r="DQ30" s="13" t="s">
        <v>17</v>
      </c>
      <c r="DR30" s="13" t="s">
        <v>17</v>
      </c>
      <c r="DS30" s="13" t="s">
        <v>17</v>
      </c>
      <c r="DT30" s="13" t="s">
        <v>17</v>
      </c>
      <c r="DU30" s="13" t="s">
        <v>17</v>
      </c>
      <c r="DV30" s="13" t="s">
        <v>17</v>
      </c>
      <c r="DW30" s="13" t="s">
        <v>17</v>
      </c>
      <c r="DX30" s="13" t="s">
        <v>17</v>
      </c>
      <c r="DY30" s="13" t="s">
        <v>17</v>
      </c>
      <c r="DZ30" s="13" t="s">
        <v>17</v>
      </c>
      <c r="EA30" s="13" t="s">
        <v>17</v>
      </c>
      <c r="EB30" s="13" t="s">
        <v>17</v>
      </c>
      <c r="EC30" s="13" t="s">
        <v>17</v>
      </c>
      <c r="ED30" s="13" t="s">
        <v>17</v>
      </c>
      <c r="EE30" s="13" t="s">
        <v>17</v>
      </c>
      <c r="EF30" s="13" t="s">
        <v>17</v>
      </c>
      <c r="EG30" s="13" t="s">
        <v>17</v>
      </c>
      <c r="EH30" s="13" t="s">
        <v>17</v>
      </c>
      <c r="EI30" s="13" t="s">
        <v>17</v>
      </c>
      <c r="EJ30" s="13" t="s">
        <v>17</v>
      </c>
      <c r="EK30" s="13" t="s">
        <v>17</v>
      </c>
      <c r="EL30" s="13" t="s">
        <v>17</v>
      </c>
      <c r="EM30" s="13" t="s">
        <v>17</v>
      </c>
      <c r="EN30" s="13" t="s">
        <v>17</v>
      </c>
      <c r="EO30" s="13" t="s">
        <v>17</v>
      </c>
    </row>
    <row r="31" spans="1:145" ht="15" customHeight="1">
      <c r="A31" s="9" t="s">
        <v>20</v>
      </c>
      <c r="B31" s="8">
        <v>1</v>
      </c>
      <c r="C31" s="13">
        <v>2</v>
      </c>
      <c r="D31" s="13">
        <v>1</v>
      </c>
      <c r="E31" s="13">
        <v>1</v>
      </c>
      <c r="F31" s="13" t="s">
        <v>17</v>
      </c>
      <c r="G31" s="13" t="s">
        <v>17</v>
      </c>
      <c r="H31" s="13" t="s">
        <v>17</v>
      </c>
      <c r="I31" s="13" t="s">
        <v>17</v>
      </c>
      <c r="J31" s="13">
        <v>1</v>
      </c>
      <c r="K31" s="13">
        <v>2</v>
      </c>
      <c r="L31" s="13">
        <v>1</v>
      </c>
      <c r="M31" s="13">
        <v>1</v>
      </c>
      <c r="N31" s="13">
        <v>1</v>
      </c>
      <c r="O31" s="13">
        <v>2</v>
      </c>
      <c r="P31" s="13">
        <v>1</v>
      </c>
      <c r="Q31" s="13">
        <v>1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>
        <v>1471</v>
      </c>
      <c r="AA31" s="13">
        <v>13302</v>
      </c>
      <c r="AB31" s="13">
        <v>4598</v>
      </c>
      <c r="AC31" s="13">
        <v>8704</v>
      </c>
      <c r="AD31" s="13">
        <v>623</v>
      </c>
      <c r="AE31" s="13">
        <v>2291</v>
      </c>
      <c r="AF31" s="13">
        <v>828</v>
      </c>
      <c r="AG31" s="13">
        <v>1463</v>
      </c>
      <c r="AH31" s="13">
        <v>846</v>
      </c>
      <c r="AI31" s="13">
        <v>10974</v>
      </c>
      <c r="AJ31" s="13">
        <v>3764</v>
      </c>
      <c r="AK31" s="13">
        <v>7210</v>
      </c>
      <c r="AL31" s="13">
        <v>738</v>
      </c>
      <c r="AM31" s="13">
        <v>8461</v>
      </c>
      <c r="AN31" s="13">
        <v>3135</v>
      </c>
      <c r="AO31" s="13">
        <v>5326</v>
      </c>
      <c r="AP31" s="13">
        <v>108</v>
      </c>
      <c r="AQ31" s="13">
        <v>2513</v>
      </c>
      <c r="AR31" s="13">
        <v>629</v>
      </c>
      <c r="AS31" s="13">
        <v>1884</v>
      </c>
      <c r="AT31" s="13">
        <v>2</v>
      </c>
      <c r="AU31" s="13">
        <v>37</v>
      </c>
      <c r="AV31" s="13">
        <v>6</v>
      </c>
      <c r="AW31" s="13">
        <v>31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13" t="s">
        <v>17</v>
      </c>
      <c r="BE31" s="13" t="s">
        <v>17</v>
      </c>
      <c r="BF31" s="13" t="s">
        <v>17</v>
      </c>
      <c r="BG31" s="13" t="s">
        <v>17</v>
      </c>
      <c r="BH31" s="13" t="s">
        <v>17</v>
      </c>
      <c r="BI31" s="13" t="s">
        <v>17</v>
      </c>
      <c r="BJ31" s="13" t="s">
        <v>17</v>
      </c>
      <c r="BK31" s="13" t="s">
        <v>17</v>
      </c>
      <c r="BL31" s="13" t="s">
        <v>17</v>
      </c>
      <c r="BM31" s="13" t="s">
        <v>17</v>
      </c>
      <c r="BN31" s="13" t="s">
        <v>17</v>
      </c>
      <c r="BO31" s="13" t="s">
        <v>17</v>
      </c>
      <c r="BP31" s="13" t="s">
        <v>17</v>
      </c>
      <c r="BQ31" s="13" t="s">
        <v>17</v>
      </c>
      <c r="BR31" s="13" t="s">
        <v>17</v>
      </c>
      <c r="BS31" s="13" t="s">
        <v>17</v>
      </c>
      <c r="BT31" s="13" t="s">
        <v>17</v>
      </c>
      <c r="BU31" s="13" t="s">
        <v>17</v>
      </c>
      <c r="BV31" s="13">
        <v>94</v>
      </c>
      <c r="BW31" s="13">
        <v>456</v>
      </c>
      <c r="BX31" s="13">
        <v>337</v>
      </c>
      <c r="BY31" s="13">
        <v>119</v>
      </c>
      <c r="BZ31" s="13">
        <v>19</v>
      </c>
      <c r="CA31" s="13">
        <v>46</v>
      </c>
      <c r="CB31" s="13">
        <v>35</v>
      </c>
      <c r="CC31" s="13">
        <v>11</v>
      </c>
      <c r="CD31" s="13">
        <v>75</v>
      </c>
      <c r="CE31" s="13">
        <v>410</v>
      </c>
      <c r="CF31" s="13">
        <v>302</v>
      </c>
      <c r="CG31" s="13">
        <v>108</v>
      </c>
      <c r="CH31" s="13">
        <v>74</v>
      </c>
      <c r="CI31" s="13">
        <v>401</v>
      </c>
      <c r="CJ31" s="13">
        <v>295</v>
      </c>
      <c r="CK31" s="13">
        <v>106</v>
      </c>
      <c r="CL31" s="13">
        <v>1</v>
      </c>
      <c r="CM31" s="13">
        <v>9</v>
      </c>
      <c r="CN31" s="13">
        <v>7</v>
      </c>
      <c r="CO31" s="13">
        <v>2</v>
      </c>
      <c r="CP31" s="13" t="s">
        <v>17</v>
      </c>
      <c r="CQ31" s="13" t="s">
        <v>17</v>
      </c>
      <c r="CR31" s="13" t="s">
        <v>17</v>
      </c>
      <c r="CS31" s="13" t="s">
        <v>17</v>
      </c>
      <c r="CT31" s="13">
        <v>18</v>
      </c>
      <c r="CU31" s="13">
        <v>101</v>
      </c>
      <c r="CV31" s="13">
        <v>67</v>
      </c>
      <c r="CW31" s="13">
        <v>34</v>
      </c>
      <c r="CX31" s="13">
        <v>6</v>
      </c>
      <c r="CY31" s="13">
        <v>25</v>
      </c>
      <c r="CZ31" s="13">
        <v>12</v>
      </c>
      <c r="DA31" s="13">
        <v>13</v>
      </c>
      <c r="DB31" s="13">
        <v>12</v>
      </c>
      <c r="DC31" s="13">
        <v>76</v>
      </c>
      <c r="DD31" s="13">
        <v>55</v>
      </c>
      <c r="DE31" s="13">
        <v>21</v>
      </c>
      <c r="DF31" s="13">
        <v>12</v>
      </c>
      <c r="DG31" s="13">
        <v>76</v>
      </c>
      <c r="DH31" s="13">
        <v>55</v>
      </c>
      <c r="DI31" s="13">
        <v>21</v>
      </c>
      <c r="DJ31" s="13" t="s">
        <v>17</v>
      </c>
      <c r="DK31" s="13" t="s">
        <v>17</v>
      </c>
      <c r="DL31" s="13" t="s">
        <v>17</v>
      </c>
      <c r="DM31" s="13" t="s">
        <v>17</v>
      </c>
      <c r="DN31" s="13" t="s">
        <v>17</v>
      </c>
      <c r="DO31" s="13" t="s">
        <v>17</v>
      </c>
      <c r="DP31" s="13" t="s">
        <v>17</v>
      </c>
      <c r="DQ31" s="13" t="s">
        <v>17</v>
      </c>
      <c r="DR31" s="13">
        <v>1</v>
      </c>
      <c r="DS31" s="13">
        <v>27</v>
      </c>
      <c r="DT31" s="13">
        <v>26</v>
      </c>
      <c r="DU31" s="13">
        <v>1</v>
      </c>
      <c r="DV31" s="13" t="s">
        <v>17</v>
      </c>
      <c r="DW31" s="13" t="s">
        <v>17</v>
      </c>
      <c r="DX31" s="13" t="s">
        <v>17</v>
      </c>
      <c r="DY31" s="13" t="s">
        <v>17</v>
      </c>
      <c r="DZ31" s="13">
        <v>1</v>
      </c>
      <c r="EA31" s="13">
        <v>27</v>
      </c>
      <c r="EB31" s="13">
        <v>26</v>
      </c>
      <c r="EC31" s="13">
        <v>1</v>
      </c>
      <c r="ED31" s="13" t="s">
        <v>17</v>
      </c>
      <c r="EE31" s="13" t="s">
        <v>17</v>
      </c>
      <c r="EF31" s="13" t="s">
        <v>17</v>
      </c>
      <c r="EG31" s="13" t="s">
        <v>17</v>
      </c>
      <c r="EH31" s="13">
        <v>1</v>
      </c>
      <c r="EI31" s="13">
        <v>27</v>
      </c>
      <c r="EJ31" s="13">
        <v>26</v>
      </c>
      <c r="EK31" s="13">
        <v>1</v>
      </c>
      <c r="EL31" s="13" t="s">
        <v>17</v>
      </c>
      <c r="EM31" s="13" t="s">
        <v>17</v>
      </c>
      <c r="EN31" s="13" t="s">
        <v>17</v>
      </c>
      <c r="EO31" s="13" t="s">
        <v>17</v>
      </c>
    </row>
    <row r="32" spans="1:145" ht="15" customHeight="1">
      <c r="A32" s="9" t="s">
        <v>21</v>
      </c>
      <c r="B32" s="8" t="s">
        <v>17</v>
      </c>
      <c r="C32" s="13" t="s">
        <v>17</v>
      </c>
      <c r="D32" s="13" t="s">
        <v>17</v>
      </c>
      <c r="E32" s="13" t="s">
        <v>17</v>
      </c>
      <c r="F32" s="13" t="s">
        <v>17</v>
      </c>
      <c r="G32" s="13" t="s">
        <v>17</v>
      </c>
      <c r="H32" s="13" t="s">
        <v>17</v>
      </c>
      <c r="I32" s="13" t="s">
        <v>17</v>
      </c>
      <c r="J32" s="13" t="s">
        <v>17</v>
      </c>
      <c r="K32" s="13" t="s">
        <v>17</v>
      </c>
      <c r="L32" s="13" t="s">
        <v>17</v>
      </c>
      <c r="M32" s="13" t="s">
        <v>17</v>
      </c>
      <c r="N32" s="13" t="s">
        <v>17</v>
      </c>
      <c r="O32" s="13" t="s">
        <v>17</v>
      </c>
      <c r="P32" s="13" t="s">
        <v>17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>
        <v>198</v>
      </c>
      <c r="AA32" s="13">
        <v>2054</v>
      </c>
      <c r="AB32" s="13">
        <v>813</v>
      </c>
      <c r="AC32" s="13">
        <v>1234</v>
      </c>
      <c r="AD32" s="13">
        <v>63</v>
      </c>
      <c r="AE32" s="13">
        <v>225</v>
      </c>
      <c r="AF32" s="13">
        <v>94</v>
      </c>
      <c r="AG32" s="13">
        <v>131</v>
      </c>
      <c r="AH32" s="13">
        <v>134</v>
      </c>
      <c r="AI32" s="13">
        <v>1828</v>
      </c>
      <c r="AJ32" s="13">
        <v>718</v>
      </c>
      <c r="AK32" s="13">
        <v>1103</v>
      </c>
      <c r="AL32" s="13">
        <v>126</v>
      </c>
      <c r="AM32" s="13">
        <v>1723</v>
      </c>
      <c r="AN32" s="13">
        <v>661</v>
      </c>
      <c r="AO32" s="13">
        <v>1062</v>
      </c>
      <c r="AP32" s="13">
        <v>8</v>
      </c>
      <c r="AQ32" s="13">
        <v>105</v>
      </c>
      <c r="AR32" s="13">
        <v>57</v>
      </c>
      <c r="AS32" s="13">
        <v>41</v>
      </c>
      <c r="AT32" s="13">
        <v>1</v>
      </c>
      <c r="AU32" s="13">
        <v>1</v>
      </c>
      <c r="AV32" s="13">
        <v>1</v>
      </c>
      <c r="AW32" s="13" t="s">
        <v>17</v>
      </c>
      <c r="AX32" s="13" t="s">
        <v>17</v>
      </c>
      <c r="AY32" s="13" t="s">
        <v>17</v>
      </c>
      <c r="AZ32" s="13" t="s">
        <v>17</v>
      </c>
      <c r="BA32" s="13" t="s">
        <v>17</v>
      </c>
      <c r="BB32" s="13" t="s">
        <v>17</v>
      </c>
      <c r="BC32" s="13" t="s">
        <v>17</v>
      </c>
      <c r="BD32" s="13" t="s">
        <v>17</v>
      </c>
      <c r="BE32" s="13" t="s">
        <v>17</v>
      </c>
      <c r="BF32" s="13" t="s">
        <v>17</v>
      </c>
      <c r="BG32" s="13" t="s">
        <v>17</v>
      </c>
      <c r="BH32" s="13" t="s">
        <v>17</v>
      </c>
      <c r="BI32" s="13" t="s">
        <v>17</v>
      </c>
      <c r="BJ32" s="13" t="s">
        <v>17</v>
      </c>
      <c r="BK32" s="13" t="s">
        <v>17</v>
      </c>
      <c r="BL32" s="13" t="s">
        <v>17</v>
      </c>
      <c r="BM32" s="13" t="s">
        <v>17</v>
      </c>
      <c r="BN32" s="13" t="s">
        <v>17</v>
      </c>
      <c r="BO32" s="13" t="s">
        <v>17</v>
      </c>
      <c r="BP32" s="13" t="s">
        <v>17</v>
      </c>
      <c r="BQ32" s="13" t="s">
        <v>17</v>
      </c>
      <c r="BR32" s="13" t="s">
        <v>17</v>
      </c>
      <c r="BS32" s="13" t="s">
        <v>17</v>
      </c>
      <c r="BT32" s="13" t="s">
        <v>17</v>
      </c>
      <c r="BU32" s="13" t="s">
        <v>17</v>
      </c>
      <c r="BV32" s="13">
        <v>8</v>
      </c>
      <c r="BW32" s="13">
        <v>17</v>
      </c>
      <c r="BX32" s="13">
        <v>12</v>
      </c>
      <c r="BY32" s="13">
        <v>5</v>
      </c>
      <c r="BZ32" s="13" t="s">
        <v>17</v>
      </c>
      <c r="CA32" s="13" t="s">
        <v>17</v>
      </c>
      <c r="CB32" s="13" t="s">
        <v>17</v>
      </c>
      <c r="CC32" s="13" t="s">
        <v>17</v>
      </c>
      <c r="CD32" s="13">
        <v>8</v>
      </c>
      <c r="CE32" s="13">
        <v>17</v>
      </c>
      <c r="CF32" s="13">
        <v>12</v>
      </c>
      <c r="CG32" s="13">
        <v>5</v>
      </c>
      <c r="CH32" s="13">
        <v>8</v>
      </c>
      <c r="CI32" s="13">
        <v>17</v>
      </c>
      <c r="CJ32" s="13">
        <v>12</v>
      </c>
      <c r="CK32" s="13">
        <v>5</v>
      </c>
      <c r="CL32" s="13" t="s">
        <v>17</v>
      </c>
      <c r="CM32" s="13" t="s">
        <v>17</v>
      </c>
      <c r="CN32" s="13" t="s">
        <v>17</v>
      </c>
      <c r="CO32" s="13" t="s">
        <v>17</v>
      </c>
      <c r="CP32" s="13" t="s">
        <v>17</v>
      </c>
      <c r="CQ32" s="13" t="s">
        <v>17</v>
      </c>
      <c r="CR32" s="13" t="s">
        <v>17</v>
      </c>
      <c r="CS32" s="13" t="s">
        <v>17</v>
      </c>
      <c r="CT32" s="13">
        <v>4</v>
      </c>
      <c r="CU32" s="13">
        <v>11</v>
      </c>
      <c r="CV32" s="13">
        <v>4</v>
      </c>
      <c r="CW32" s="13">
        <v>7</v>
      </c>
      <c r="CX32" s="13" t="s">
        <v>17</v>
      </c>
      <c r="CY32" s="13" t="s">
        <v>17</v>
      </c>
      <c r="CZ32" s="13" t="s">
        <v>17</v>
      </c>
      <c r="DA32" s="13" t="s">
        <v>17</v>
      </c>
      <c r="DB32" s="13">
        <v>4</v>
      </c>
      <c r="DC32" s="13">
        <v>11</v>
      </c>
      <c r="DD32" s="13">
        <v>4</v>
      </c>
      <c r="DE32" s="13">
        <v>7</v>
      </c>
      <c r="DF32" s="13">
        <v>4</v>
      </c>
      <c r="DG32" s="13">
        <v>11</v>
      </c>
      <c r="DH32" s="13">
        <v>4</v>
      </c>
      <c r="DI32" s="13">
        <v>7</v>
      </c>
      <c r="DJ32" s="13" t="s">
        <v>17</v>
      </c>
      <c r="DK32" s="13" t="s">
        <v>17</v>
      </c>
      <c r="DL32" s="13" t="s">
        <v>17</v>
      </c>
      <c r="DM32" s="13" t="s">
        <v>17</v>
      </c>
      <c r="DN32" s="13" t="s">
        <v>17</v>
      </c>
      <c r="DO32" s="13" t="s">
        <v>17</v>
      </c>
      <c r="DP32" s="13" t="s">
        <v>17</v>
      </c>
      <c r="DQ32" s="13" t="s">
        <v>17</v>
      </c>
      <c r="DR32" s="13" t="s">
        <v>17</v>
      </c>
      <c r="DS32" s="13" t="s">
        <v>17</v>
      </c>
      <c r="DT32" s="13" t="s">
        <v>17</v>
      </c>
      <c r="DU32" s="13" t="s">
        <v>17</v>
      </c>
      <c r="DV32" s="13" t="s">
        <v>17</v>
      </c>
      <c r="DW32" s="13" t="s">
        <v>17</v>
      </c>
      <c r="DX32" s="13" t="s">
        <v>17</v>
      </c>
      <c r="DY32" s="13" t="s">
        <v>17</v>
      </c>
      <c r="DZ32" s="13" t="s">
        <v>17</v>
      </c>
      <c r="EA32" s="13" t="s">
        <v>17</v>
      </c>
      <c r="EB32" s="13" t="s">
        <v>17</v>
      </c>
      <c r="EC32" s="13" t="s">
        <v>17</v>
      </c>
      <c r="ED32" s="13" t="s">
        <v>17</v>
      </c>
      <c r="EE32" s="13" t="s">
        <v>17</v>
      </c>
      <c r="EF32" s="13" t="s">
        <v>17</v>
      </c>
      <c r="EG32" s="13" t="s">
        <v>17</v>
      </c>
      <c r="EH32" s="13" t="s">
        <v>17</v>
      </c>
      <c r="EI32" s="13" t="s">
        <v>17</v>
      </c>
      <c r="EJ32" s="13" t="s">
        <v>17</v>
      </c>
      <c r="EK32" s="13" t="s">
        <v>17</v>
      </c>
      <c r="EL32" s="13" t="s">
        <v>17</v>
      </c>
      <c r="EM32" s="13" t="s">
        <v>17</v>
      </c>
      <c r="EN32" s="13" t="s">
        <v>17</v>
      </c>
      <c r="EO32" s="13" t="s">
        <v>17</v>
      </c>
    </row>
    <row r="33" spans="1:145" ht="15" customHeight="1">
      <c r="A33" s="9" t="s">
        <v>22</v>
      </c>
      <c r="B33" s="8" t="s">
        <v>17</v>
      </c>
      <c r="C33" s="13" t="s">
        <v>17</v>
      </c>
      <c r="D33" s="13" t="s">
        <v>17</v>
      </c>
      <c r="E33" s="13" t="s">
        <v>17</v>
      </c>
      <c r="F33" s="13" t="s">
        <v>17</v>
      </c>
      <c r="G33" s="13" t="s">
        <v>17</v>
      </c>
      <c r="H33" s="13" t="s">
        <v>17</v>
      </c>
      <c r="I33" s="13" t="s">
        <v>17</v>
      </c>
      <c r="J33" s="13" t="s">
        <v>17</v>
      </c>
      <c r="K33" s="13" t="s">
        <v>17</v>
      </c>
      <c r="L33" s="13" t="s">
        <v>17</v>
      </c>
      <c r="M33" s="13" t="s">
        <v>17</v>
      </c>
      <c r="N33" s="13" t="s">
        <v>17</v>
      </c>
      <c r="O33" s="13" t="s">
        <v>17</v>
      </c>
      <c r="P33" s="13" t="s">
        <v>17</v>
      </c>
      <c r="Q33" s="13" t="s">
        <v>17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>
        <v>215</v>
      </c>
      <c r="AA33" s="13">
        <v>2487</v>
      </c>
      <c r="AB33" s="13">
        <v>942</v>
      </c>
      <c r="AC33" s="13">
        <v>1545</v>
      </c>
      <c r="AD33" s="13">
        <v>62</v>
      </c>
      <c r="AE33" s="13">
        <v>186</v>
      </c>
      <c r="AF33" s="13">
        <v>69</v>
      </c>
      <c r="AG33" s="13">
        <v>117</v>
      </c>
      <c r="AH33" s="13">
        <v>153</v>
      </c>
      <c r="AI33" s="13">
        <v>2301</v>
      </c>
      <c r="AJ33" s="13">
        <v>873</v>
      </c>
      <c r="AK33" s="13">
        <v>1428</v>
      </c>
      <c r="AL33" s="13">
        <v>144</v>
      </c>
      <c r="AM33" s="13">
        <v>2082</v>
      </c>
      <c r="AN33" s="13">
        <v>819</v>
      </c>
      <c r="AO33" s="13">
        <v>1263</v>
      </c>
      <c r="AP33" s="13">
        <v>9</v>
      </c>
      <c r="AQ33" s="13">
        <v>219</v>
      </c>
      <c r="AR33" s="13">
        <v>54</v>
      </c>
      <c r="AS33" s="13">
        <v>165</v>
      </c>
      <c r="AT33" s="13" t="s">
        <v>17</v>
      </c>
      <c r="AU33" s="13" t="s">
        <v>17</v>
      </c>
      <c r="AV33" s="13" t="s">
        <v>17</v>
      </c>
      <c r="AW33" s="13" t="s">
        <v>17</v>
      </c>
      <c r="AX33" s="13" t="s">
        <v>17</v>
      </c>
      <c r="AY33" s="13" t="s">
        <v>17</v>
      </c>
      <c r="AZ33" s="13" t="s">
        <v>17</v>
      </c>
      <c r="BA33" s="13" t="s">
        <v>17</v>
      </c>
      <c r="BB33" s="13" t="s">
        <v>17</v>
      </c>
      <c r="BC33" s="13" t="s">
        <v>17</v>
      </c>
      <c r="BD33" s="13" t="s">
        <v>17</v>
      </c>
      <c r="BE33" s="13" t="s">
        <v>17</v>
      </c>
      <c r="BF33" s="13" t="s">
        <v>17</v>
      </c>
      <c r="BG33" s="13" t="s">
        <v>17</v>
      </c>
      <c r="BH33" s="13" t="s">
        <v>17</v>
      </c>
      <c r="BI33" s="13" t="s">
        <v>17</v>
      </c>
      <c r="BJ33" s="13" t="s">
        <v>17</v>
      </c>
      <c r="BK33" s="13" t="s">
        <v>17</v>
      </c>
      <c r="BL33" s="13" t="s">
        <v>17</v>
      </c>
      <c r="BM33" s="13" t="s">
        <v>17</v>
      </c>
      <c r="BN33" s="13" t="s">
        <v>17</v>
      </c>
      <c r="BO33" s="13" t="s">
        <v>17</v>
      </c>
      <c r="BP33" s="13" t="s">
        <v>17</v>
      </c>
      <c r="BQ33" s="13" t="s">
        <v>17</v>
      </c>
      <c r="BR33" s="13" t="s">
        <v>17</v>
      </c>
      <c r="BS33" s="13" t="s">
        <v>17</v>
      </c>
      <c r="BT33" s="13" t="s">
        <v>17</v>
      </c>
      <c r="BU33" s="13" t="s">
        <v>17</v>
      </c>
      <c r="BV33" s="13">
        <v>6</v>
      </c>
      <c r="BW33" s="13">
        <v>30</v>
      </c>
      <c r="BX33" s="13">
        <v>20</v>
      </c>
      <c r="BY33" s="13">
        <v>10</v>
      </c>
      <c r="BZ33" s="13" t="s">
        <v>17</v>
      </c>
      <c r="CA33" s="13" t="s">
        <v>17</v>
      </c>
      <c r="CB33" s="13" t="s">
        <v>17</v>
      </c>
      <c r="CC33" s="13" t="s">
        <v>17</v>
      </c>
      <c r="CD33" s="13">
        <v>6</v>
      </c>
      <c r="CE33" s="13">
        <v>30</v>
      </c>
      <c r="CF33" s="13">
        <v>20</v>
      </c>
      <c r="CG33" s="13">
        <v>10</v>
      </c>
      <c r="CH33" s="13">
        <v>6</v>
      </c>
      <c r="CI33" s="13">
        <v>30</v>
      </c>
      <c r="CJ33" s="13">
        <v>20</v>
      </c>
      <c r="CK33" s="13">
        <v>10</v>
      </c>
      <c r="CL33" s="13" t="s">
        <v>17</v>
      </c>
      <c r="CM33" s="13" t="s">
        <v>17</v>
      </c>
      <c r="CN33" s="13" t="s">
        <v>17</v>
      </c>
      <c r="CO33" s="13" t="s">
        <v>17</v>
      </c>
      <c r="CP33" s="13" t="s">
        <v>17</v>
      </c>
      <c r="CQ33" s="13" t="s">
        <v>17</v>
      </c>
      <c r="CR33" s="13" t="s">
        <v>17</v>
      </c>
      <c r="CS33" s="13" t="s">
        <v>17</v>
      </c>
      <c r="CT33" s="13">
        <v>2</v>
      </c>
      <c r="CU33" s="13">
        <v>10</v>
      </c>
      <c r="CV33" s="13">
        <v>8</v>
      </c>
      <c r="CW33" s="13">
        <v>2</v>
      </c>
      <c r="CX33" s="13" t="s">
        <v>17</v>
      </c>
      <c r="CY33" s="13" t="s">
        <v>17</v>
      </c>
      <c r="CZ33" s="13" t="s">
        <v>17</v>
      </c>
      <c r="DA33" s="13" t="s">
        <v>17</v>
      </c>
      <c r="DB33" s="13">
        <v>2</v>
      </c>
      <c r="DC33" s="13">
        <v>10</v>
      </c>
      <c r="DD33" s="13">
        <v>8</v>
      </c>
      <c r="DE33" s="13">
        <v>2</v>
      </c>
      <c r="DF33" s="13">
        <v>2</v>
      </c>
      <c r="DG33" s="13">
        <v>10</v>
      </c>
      <c r="DH33" s="13">
        <v>8</v>
      </c>
      <c r="DI33" s="13">
        <v>2</v>
      </c>
      <c r="DJ33" s="13" t="s">
        <v>17</v>
      </c>
      <c r="DK33" s="13" t="s">
        <v>17</v>
      </c>
      <c r="DL33" s="13" t="s">
        <v>17</v>
      </c>
      <c r="DM33" s="13" t="s">
        <v>17</v>
      </c>
      <c r="DN33" s="13" t="s">
        <v>17</v>
      </c>
      <c r="DO33" s="13" t="s">
        <v>17</v>
      </c>
      <c r="DP33" s="13" t="s">
        <v>17</v>
      </c>
      <c r="DQ33" s="13" t="s">
        <v>17</v>
      </c>
      <c r="DR33" s="13" t="s">
        <v>17</v>
      </c>
      <c r="DS33" s="13" t="s">
        <v>17</v>
      </c>
      <c r="DT33" s="13" t="s">
        <v>17</v>
      </c>
      <c r="DU33" s="13" t="s">
        <v>17</v>
      </c>
      <c r="DV33" s="13" t="s">
        <v>17</v>
      </c>
      <c r="DW33" s="13" t="s">
        <v>17</v>
      </c>
      <c r="DX33" s="13" t="s">
        <v>17</v>
      </c>
      <c r="DY33" s="13" t="s">
        <v>17</v>
      </c>
      <c r="DZ33" s="13" t="s">
        <v>17</v>
      </c>
      <c r="EA33" s="13" t="s">
        <v>17</v>
      </c>
      <c r="EB33" s="13" t="s">
        <v>17</v>
      </c>
      <c r="EC33" s="13" t="s">
        <v>17</v>
      </c>
      <c r="ED33" s="13" t="s">
        <v>17</v>
      </c>
      <c r="EE33" s="13" t="s">
        <v>17</v>
      </c>
      <c r="EF33" s="13" t="s">
        <v>17</v>
      </c>
      <c r="EG33" s="13" t="s">
        <v>17</v>
      </c>
      <c r="EH33" s="13" t="s">
        <v>17</v>
      </c>
      <c r="EI33" s="13" t="s">
        <v>17</v>
      </c>
      <c r="EJ33" s="13" t="s">
        <v>17</v>
      </c>
      <c r="EK33" s="13" t="s">
        <v>17</v>
      </c>
      <c r="EL33" s="13" t="s">
        <v>17</v>
      </c>
      <c r="EM33" s="13" t="s">
        <v>17</v>
      </c>
      <c r="EN33" s="13" t="s">
        <v>17</v>
      </c>
      <c r="EO33" s="13" t="s">
        <v>17</v>
      </c>
    </row>
    <row r="34" spans="1:145" ht="15" customHeight="1">
      <c r="A34" s="9" t="s">
        <v>23</v>
      </c>
      <c r="B34" s="8">
        <v>1</v>
      </c>
      <c r="C34" s="13">
        <v>9</v>
      </c>
      <c r="D34" s="13">
        <v>4</v>
      </c>
      <c r="E34" s="13">
        <v>5</v>
      </c>
      <c r="F34" s="13" t="s">
        <v>17</v>
      </c>
      <c r="G34" s="13" t="s">
        <v>17</v>
      </c>
      <c r="H34" s="13" t="s">
        <v>17</v>
      </c>
      <c r="I34" s="13" t="s">
        <v>17</v>
      </c>
      <c r="J34" s="13">
        <v>1</v>
      </c>
      <c r="K34" s="13">
        <v>9</v>
      </c>
      <c r="L34" s="13">
        <v>4</v>
      </c>
      <c r="M34" s="13">
        <v>5</v>
      </c>
      <c r="N34" s="13">
        <v>1</v>
      </c>
      <c r="O34" s="13">
        <v>9</v>
      </c>
      <c r="P34" s="13">
        <v>4</v>
      </c>
      <c r="Q34" s="13">
        <v>5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>
        <v>197</v>
      </c>
      <c r="AA34" s="13">
        <v>1997</v>
      </c>
      <c r="AB34" s="13">
        <v>843</v>
      </c>
      <c r="AC34" s="13">
        <v>1154</v>
      </c>
      <c r="AD34" s="13">
        <v>69</v>
      </c>
      <c r="AE34" s="13">
        <v>239</v>
      </c>
      <c r="AF34" s="13">
        <v>81</v>
      </c>
      <c r="AG34" s="13">
        <v>158</v>
      </c>
      <c r="AH34" s="13">
        <v>128</v>
      </c>
      <c r="AI34" s="13">
        <v>1758</v>
      </c>
      <c r="AJ34" s="13">
        <v>762</v>
      </c>
      <c r="AK34" s="13">
        <v>996</v>
      </c>
      <c r="AL34" s="13">
        <v>110</v>
      </c>
      <c r="AM34" s="13">
        <v>1321</v>
      </c>
      <c r="AN34" s="13">
        <v>648</v>
      </c>
      <c r="AO34" s="13">
        <v>673</v>
      </c>
      <c r="AP34" s="13">
        <v>18</v>
      </c>
      <c r="AQ34" s="13">
        <v>437</v>
      </c>
      <c r="AR34" s="13">
        <v>114</v>
      </c>
      <c r="AS34" s="13">
        <v>323</v>
      </c>
      <c r="AT34" s="13" t="s">
        <v>17</v>
      </c>
      <c r="AU34" s="13" t="s">
        <v>17</v>
      </c>
      <c r="AV34" s="13" t="s">
        <v>17</v>
      </c>
      <c r="AW34" s="13" t="s">
        <v>17</v>
      </c>
      <c r="AX34" s="13" t="s">
        <v>17</v>
      </c>
      <c r="AY34" s="13" t="s">
        <v>17</v>
      </c>
      <c r="AZ34" s="13" t="s">
        <v>17</v>
      </c>
      <c r="BA34" s="13" t="s">
        <v>17</v>
      </c>
      <c r="BB34" s="13" t="s">
        <v>17</v>
      </c>
      <c r="BC34" s="13" t="s">
        <v>17</v>
      </c>
      <c r="BD34" s="13" t="s">
        <v>17</v>
      </c>
      <c r="BE34" s="13" t="s">
        <v>17</v>
      </c>
      <c r="BF34" s="13" t="s">
        <v>17</v>
      </c>
      <c r="BG34" s="13" t="s">
        <v>17</v>
      </c>
      <c r="BH34" s="13" t="s">
        <v>17</v>
      </c>
      <c r="BI34" s="13" t="s">
        <v>17</v>
      </c>
      <c r="BJ34" s="13" t="s">
        <v>17</v>
      </c>
      <c r="BK34" s="13" t="s">
        <v>17</v>
      </c>
      <c r="BL34" s="13" t="s">
        <v>17</v>
      </c>
      <c r="BM34" s="13" t="s">
        <v>17</v>
      </c>
      <c r="BN34" s="13" t="s">
        <v>17</v>
      </c>
      <c r="BO34" s="13" t="s">
        <v>17</v>
      </c>
      <c r="BP34" s="13" t="s">
        <v>17</v>
      </c>
      <c r="BQ34" s="13" t="s">
        <v>17</v>
      </c>
      <c r="BR34" s="13" t="s">
        <v>17</v>
      </c>
      <c r="BS34" s="13" t="s">
        <v>17</v>
      </c>
      <c r="BT34" s="13" t="s">
        <v>17</v>
      </c>
      <c r="BU34" s="13" t="s">
        <v>17</v>
      </c>
      <c r="BV34" s="13">
        <v>12</v>
      </c>
      <c r="BW34" s="13">
        <v>62</v>
      </c>
      <c r="BX34" s="13">
        <v>44</v>
      </c>
      <c r="BY34" s="13">
        <v>18</v>
      </c>
      <c r="BZ34" s="13">
        <v>1</v>
      </c>
      <c r="CA34" s="13">
        <v>2</v>
      </c>
      <c r="CB34" s="13">
        <v>1</v>
      </c>
      <c r="CC34" s="13">
        <v>1</v>
      </c>
      <c r="CD34" s="13">
        <v>11</v>
      </c>
      <c r="CE34" s="13">
        <v>60</v>
      </c>
      <c r="CF34" s="13">
        <v>43</v>
      </c>
      <c r="CG34" s="13">
        <v>17</v>
      </c>
      <c r="CH34" s="13">
        <v>11</v>
      </c>
      <c r="CI34" s="13">
        <v>60</v>
      </c>
      <c r="CJ34" s="13">
        <v>43</v>
      </c>
      <c r="CK34" s="13">
        <v>17</v>
      </c>
      <c r="CL34" s="13" t="s">
        <v>17</v>
      </c>
      <c r="CM34" s="13" t="s">
        <v>17</v>
      </c>
      <c r="CN34" s="13" t="s">
        <v>17</v>
      </c>
      <c r="CO34" s="13" t="s">
        <v>17</v>
      </c>
      <c r="CP34" s="13" t="s">
        <v>17</v>
      </c>
      <c r="CQ34" s="13" t="s">
        <v>17</v>
      </c>
      <c r="CR34" s="13" t="s">
        <v>17</v>
      </c>
      <c r="CS34" s="13" t="s">
        <v>17</v>
      </c>
      <c r="CT34" s="13">
        <v>1</v>
      </c>
      <c r="CU34" s="13">
        <v>1</v>
      </c>
      <c r="CV34" s="13">
        <v>1</v>
      </c>
      <c r="CW34" s="13" t="s">
        <v>17</v>
      </c>
      <c r="CX34" s="13" t="s">
        <v>17</v>
      </c>
      <c r="CY34" s="13" t="s">
        <v>17</v>
      </c>
      <c r="CZ34" s="13" t="s">
        <v>17</v>
      </c>
      <c r="DA34" s="13" t="s">
        <v>17</v>
      </c>
      <c r="DB34" s="13">
        <v>1</v>
      </c>
      <c r="DC34" s="13">
        <v>1</v>
      </c>
      <c r="DD34" s="13">
        <v>1</v>
      </c>
      <c r="DE34" s="13" t="s">
        <v>17</v>
      </c>
      <c r="DF34" s="13">
        <v>1</v>
      </c>
      <c r="DG34" s="13">
        <v>1</v>
      </c>
      <c r="DH34" s="13">
        <v>1</v>
      </c>
      <c r="DI34" s="13" t="s">
        <v>17</v>
      </c>
      <c r="DJ34" s="13" t="s">
        <v>17</v>
      </c>
      <c r="DK34" s="13" t="s">
        <v>17</v>
      </c>
      <c r="DL34" s="13" t="s">
        <v>17</v>
      </c>
      <c r="DM34" s="13" t="s">
        <v>17</v>
      </c>
      <c r="DN34" s="13" t="s">
        <v>17</v>
      </c>
      <c r="DO34" s="13" t="s">
        <v>17</v>
      </c>
      <c r="DP34" s="13" t="s">
        <v>17</v>
      </c>
      <c r="DQ34" s="13" t="s">
        <v>17</v>
      </c>
      <c r="DR34" s="13" t="s">
        <v>17</v>
      </c>
      <c r="DS34" s="13" t="s">
        <v>17</v>
      </c>
      <c r="DT34" s="13" t="s">
        <v>17</v>
      </c>
      <c r="DU34" s="13" t="s">
        <v>17</v>
      </c>
      <c r="DV34" s="13" t="s">
        <v>17</v>
      </c>
      <c r="DW34" s="13" t="s">
        <v>17</v>
      </c>
      <c r="DX34" s="13" t="s">
        <v>17</v>
      </c>
      <c r="DY34" s="13" t="s">
        <v>17</v>
      </c>
      <c r="DZ34" s="13" t="s">
        <v>17</v>
      </c>
      <c r="EA34" s="13" t="s">
        <v>17</v>
      </c>
      <c r="EB34" s="13" t="s">
        <v>17</v>
      </c>
      <c r="EC34" s="13" t="s">
        <v>17</v>
      </c>
      <c r="ED34" s="13" t="s">
        <v>17</v>
      </c>
      <c r="EE34" s="13" t="s">
        <v>17</v>
      </c>
      <c r="EF34" s="13" t="s">
        <v>17</v>
      </c>
      <c r="EG34" s="13" t="s">
        <v>17</v>
      </c>
      <c r="EH34" s="13" t="s">
        <v>17</v>
      </c>
      <c r="EI34" s="13" t="s">
        <v>17</v>
      </c>
      <c r="EJ34" s="13" t="s">
        <v>17</v>
      </c>
      <c r="EK34" s="13" t="s">
        <v>17</v>
      </c>
      <c r="EL34" s="13" t="s">
        <v>17</v>
      </c>
      <c r="EM34" s="13" t="s">
        <v>17</v>
      </c>
      <c r="EN34" s="13" t="s">
        <v>17</v>
      </c>
      <c r="EO34" s="13" t="s">
        <v>17</v>
      </c>
    </row>
    <row r="35" spans="1:145" ht="15" customHeight="1">
      <c r="A35" s="9" t="s">
        <v>24</v>
      </c>
      <c r="B35" s="8" t="s">
        <v>17</v>
      </c>
      <c r="C35" s="13" t="s">
        <v>17</v>
      </c>
      <c r="D35" s="13" t="s">
        <v>17</v>
      </c>
      <c r="E35" s="13" t="s">
        <v>17</v>
      </c>
      <c r="F35" s="13" t="s">
        <v>17</v>
      </c>
      <c r="G35" s="13" t="s">
        <v>17</v>
      </c>
      <c r="H35" s="13" t="s">
        <v>17</v>
      </c>
      <c r="I35" s="13" t="s">
        <v>17</v>
      </c>
      <c r="J35" s="13" t="s">
        <v>17</v>
      </c>
      <c r="K35" s="13" t="s">
        <v>17</v>
      </c>
      <c r="L35" s="13" t="s">
        <v>17</v>
      </c>
      <c r="M35" s="13" t="s">
        <v>17</v>
      </c>
      <c r="N35" s="13" t="s">
        <v>17</v>
      </c>
      <c r="O35" s="13" t="s">
        <v>17</v>
      </c>
      <c r="P35" s="13" t="s">
        <v>17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>
        <v>182</v>
      </c>
      <c r="AA35" s="13">
        <v>1598</v>
      </c>
      <c r="AB35" s="13">
        <v>669</v>
      </c>
      <c r="AC35" s="13">
        <v>929</v>
      </c>
      <c r="AD35" s="13">
        <v>71</v>
      </c>
      <c r="AE35" s="13">
        <v>267</v>
      </c>
      <c r="AF35" s="13">
        <v>102</v>
      </c>
      <c r="AG35" s="13">
        <v>165</v>
      </c>
      <c r="AH35" s="13">
        <v>110</v>
      </c>
      <c r="AI35" s="13">
        <v>1329</v>
      </c>
      <c r="AJ35" s="13">
        <v>567</v>
      </c>
      <c r="AK35" s="13">
        <v>762</v>
      </c>
      <c r="AL35" s="13">
        <v>104</v>
      </c>
      <c r="AM35" s="13">
        <v>1129</v>
      </c>
      <c r="AN35" s="13">
        <v>555</v>
      </c>
      <c r="AO35" s="13">
        <v>574</v>
      </c>
      <c r="AP35" s="13">
        <v>6</v>
      </c>
      <c r="AQ35" s="13">
        <v>200</v>
      </c>
      <c r="AR35" s="13">
        <v>12</v>
      </c>
      <c r="AS35" s="13">
        <v>188</v>
      </c>
      <c r="AT35" s="13">
        <v>1</v>
      </c>
      <c r="AU35" s="13">
        <v>2</v>
      </c>
      <c r="AV35" s="13" t="s">
        <v>17</v>
      </c>
      <c r="AW35" s="13">
        <v>2</v>
      </c>
      <c r="AX35" s="13" t="s">
        <v>17</v>
      </c>
      <c r="AY35" s="13" t="s">
        <v>17</v>
      </c>
      <c r="AZ35" s="13" t="s">
        <v>17</v>
      </c>
      <c r="BA35" s="13" t="s">
        <v>17</v>
      </c>
      <c r="BB35" s="13" t="s">
        <v>17</v>
      </c>
      <c r="BC35" s="13" t="s">
        <v>17</v>
      </c>
      <c r="BD35" s="13" t="s">
        <v>17</v>
      </c>
      <c r="BE35" s="13" t="s">
        <v>17</v>
      </c>
      <c r="BF35" s="13" t="s">
        <v>17</v>
      </c>
      <c r="BG35" s="13" t="s">
        <v>17</v>
      </c>
      <c r="BH35" s="13" t="s">
        <v>17</v>
      </c>
      <c r="BI35" s="13" t="s">
        <v>17</v>
      </c>
      <c r="BJ35" s="13" t="s">
        <v>17</v>
      </c>
      <c r="BK35" s="13" t="s">
        <v>17</v>
      </c>
      <c r="BL35" s="13" t="s">
        <v>17</v>
      </c>
      <c r="BM35" s="13" t="s">
        <v>17</v>
      </c>
      <c r="BN35" s="13" t="s">
        <v>17</v>
      </c>
      <c r="BO35" s="13" t="s">
        <v>17</v>
      </c>
      <c r="BP35" s="13" t="s">
        <v>17</v>
      </c>
      <c r="BQ35" s="13" t="s">
        <v>17</v>
      </c>
      <c r="BR35" s="13" t="s">
        <v>17</v>
      </c>
      <c r="BS35" s="13" t="s">
        <v>17</v>
      </c>
      <c r="BT35" s="13" t="s">
        <v>17</v>
      </c>
      <c r="BU35" s="13" t="s">
        <v>17</v>
      </c>
      <c r="BV35" s="13">
        <v>11</v>
      </c>
      <c r="BW35" s="13">
        <v>69</v>
      </c>
      <c r="BX35" s="13">
        <v>57</v>
      </c>
      <c r="BY35" s="13">
        <v>12</v>
      </c>
      <c r="BZ35" s="13">
        <v>2</v>
      </c>
      <c r="CA35" s="13">
        <v>9</v>
      </c>
      <c r="CB35" s="13">
        <v>7</v>
      </c>
      <c r="CC35" s="13">
        <v>2</v>
      </c>
      <c r="CD35" s="13">
        <v>9</v>
      </c>
      <c r="CE35" s="13">
        <v>60</v>
      </c>
      <c r="CF35" s="13">
        <v>50</v>
      </c>
      <c r="CG35" s="13">
        <v>10</v>
      </c>
      <c r="CH35" s="13">
        <v>9</v>
      </c>
      <c r="CI35" s="13">
        <v>60</v>
      </c>
      <c r="CJ35" s="13">
        <v>50</v>
      </c>
      <c r="CK35" s="13">
        <v>10</v>
      </c>
      <c r="CL35" s="13" t="s">
        <v>17</v>
      </c>
      <c r="CM35" s="13" t="s">
        <v>17</v>
      </c>
      <c r="CN35" s="13" t="s">
        <v>17</v>
      </c>
      <c r="CO35" s="13" t="s">
        <v>17</v>
      </c>
      <c r="CP35" s="13" t="s">
        <v>17</v>
      </c>
      <c r="CQ35" s="13" t="s">
        <v>17</v>
      </c>
      <c r="CR35" s="13" t="s">
        <v>17</v>
      </c>
      <c r="CS35" s="13" t="s">
        <v>17</v>
      </c>
      <c r="CT35" s="13">
        <v>1</v>
      </c>
      <c r="CU35" s="13">
        <v>7</v>
      </c>
      <c r="CV35" s="13">
        <v>1</v>
      </c>
      <c r="CW35" s="13">
        <v>6</v>
      </c>
      <c r="CX35" s="13" t="s">
        <v>17</v>
      </c>
      <c r="CY35" s="13" t="s">
        <v>17</v>
      </c>
      <c r="CZ35" s="13" t="s">
        <v>17</v>
      </c>
      <c r="DA35" s="13" t="s">
        <v>17</v>
      </c>
      <c r="DB35" s="13">
        <v>1</v>
      </c>
      <c r="DC35" s="13">
        <v>7</v>
      </c>
      <c r="DD35" s="13">
        <v>1</v>
      </c>
      <c r="DE35" s="13">
        <v>6</v>
      </c>
      <c r="DF35" s="13">
        <v>1</v>
      </c>
      <c r="DG35" s="13">
        <v>7</v>
      </c>
      <c r="DH35" s="13">
        <v>1</v>
      </c>
      <c r="DI35" s="13">
        <v>6</v>
      </c>
      <c r="DJ35" s="13" t="s">
        <v>17</v>
      </c>
      <c r="DK35" s="13" t="s">
        <v>17</v>
      </c>
      <c r="DL35" s="13" t="s">
        <v>17</v>
      </c>
      <c r="DM35" s="13" t="s">
        <v>17</v>
      </c>
      <c r="DN35" s="13" t="s">
        <v>17</v>
      </c>
      <c r="DO35" s="13" t="s">
        <v>17</v>
      </c>
      <c r="DP35" s="13" t="s">
        <v>17</v>
      </c>
      <c r="DQ35" s="13" t="s">
        <v>17</v>
      </c>
      <c r="DR35" s="13" t="s">
        <v>17</v>
      </c>
      <c r="DS35" s="13" t="s">
        <v>17</v>
      </c>
      <c r="DT35" s="13" t="s">
        <v>17</v>
      </c>
      <c r="DU35" s="13" t="s">
        <v>17</v>
      </c>
      <c r="DV35" s="13" t="s">
        <v>17</v>
      </c>
      <c r="DW35" s="13" t="s">
        <v>17</v>
      </c>
      <c r="DX35" s="13" t="s">
        <v>17</v>
      </c>
      <c r="DY35" s="13" t="s">
        <v>17</v>
      </c>
      <c r="DZ35" s="13" t="s">
        <v>17</v>
      </c>
      <c r="EA35" s="13" t="s">
        <v>17</v>
      </c>
      <c r="EB35" s="13" t="s">
        <v>17</v>
      </c>
      <c r="EC35" s="13" t="s">
        <v>17</v>
      </c>
      <c r="ED35" s="13" t="s">
        <v>17</v>
      </c>
      <c r="EE35" s="13" t="s">
        <v>17</v>
      </c>
      <c r="EF35" s="13" t="s">
        <v>17</v>
      </c>
      <c r="EG35" s="13" t="s">
        <v>17</v>
      </c>
      <c r="EH35" s="13" t="s">
        <v>17</v>
      </c>
      <c r="EI35" s="13" t="s">
        <v>17</v>
      </c>
      <c r="EJ35" s="13" t="s">
        <v>17</v>
      </c>
      <c r="EK35" s="13" t="s">
        <v>17</v>
      </c>
      <c r="EL35" s="13" t="s">
        <v>17</v>
      </c>
      <c r="EM35" s="13" t="s">
        <v>17</v>
      </c>
      <c r="EN35" s="13" t="s">
        <v>17</v>
      </c>
      <c r="EO35" s="13" t="s">
        <v>17</v>
      </c>
    </row>
    <row r="36" spans="1:145" ht="15" customHeight="1">
      <c r="A36" s="9" t="s">
        <v>25</v>
      </c>
      <c r="B36" s="8" t="s">
        <v>17</v>
      </c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  <c r="M36" s="13" t="s">
        <v>17</v>
      </c>
      <c r="N36" s="13" t="s">
        <v>17</v>
      </c>
      <c r="O36" s="13" t="s">
        <v>17</v>
      </c>
      <c r="P36" s="13" t="s">
        <v>17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>
        <v>192</v>
      </c>
      <c r="AA36" s="13">
        <v>1382</v>
      </c>
      <c r="AB36" s="13">
        <v>460</v>
      </c>
      <c r="AC36" s="13">
        <v>922</v>
      </c>
      <c r="AD36" s="13">
        <v>76</v>
      </c>
      <c r="AE36" s="13">
        <v>291</v>
      </c>
      <c r="AF36" s="13">
        <v>105</v>
      </c>
      <c r="AG36" s="13">
        <v>186</v>
      </c>
      <c r="AH36" s="13">
        <v>116</v>
      </c>
      <c r="AI36" s="13">
        <v>1091</v>
      </c>
      <c r="AJ36" s="13">
        <v>355</v>
      </c>
      <c r="AK36" s="13">
        <v>736</v>
      </c>
      <c r="AL36" s="13">
        <v>111</v>
      </c>
      <c r="AM36" s="13">
        <v>1007</v>
      </c>
      <c r="AN36" s="13">
        <v>340</v>
      </c>
      <c r="AO36" s="13">
        <v>667</v>
      </c>
      <c r="AP36" s="13">
        <v>5</v>
      </c>
      <c r="AQ36" s="13">
        <v>84</v>
      </c>
      <c r="AR36" s="13">
        <v>15</v>
      </c>
      <c r="AS36" s="13">
        <v>69</v>
      </c>
      <c r="AT36" s="13" t="s">
        <v>17</v>
      </c>
      <c r="AU36" s="13" t="s">
        <v>17</v>
      </c>
      <c r="AV36" s="13" t="s">
        <v>17</v>
      </c>
      <c r="AW36" s="13" t="s">
        <v>17</v>
      </c>
      <c r="AX36" s="13" t="s">
        <v>17</v>
      </c>
      <c r="AY36" s="13" t="s">
        <v>17</v>
      </c>
      <c r="AZ36" s="13" t="s">
        <v>17</v>
      </c>
      <c r="BA36" s="13" t="s">
        <v>17</v>
      </c>
      <c r="BB36" s="13" t="s">
        <v>17</v>
      </c>
      <c r="BC36" s="13" t="s">
        <v>17</v>
      </c>
      <c r="BD36" s="13" t="s">
        <v>17</v>
      </c>
      <c r="BE36" s="13" t="s">
        <v>17</v>
      </c>
      <c r="BF36" s="13" t="s">
        <v>17</v>
      </c>
      <c r="BG36" s="13" t="s">
        <v>17</v>
      </c>
      <c r="BH36" s="13" t="s">
        <v>17</v>
      </c>
      <c r="BI36" s="13" t="s">
        <v>17</v>
      </c>
      <c r="BJ36" s="13" t="s">
        <v>17</v>
      </c>
      <c r="BK36" s="13" t="s">
        <v>17</v>
      </c>
      <c r="BL36" s="13" t="s">
        <v>17</v>
      </c>
      <c r="BM36" s="13" t="s">
        <v>17</v>
      </c>
      <c r="BN36" s="13" t="s">
        <v>17</v>
      </c>
      <c r="BO36" s="13" t="s">
        <v>17</v>
      </c>
      <c r="BP36" s="13" t="s">
        <v>17</v>
      </c>
      <c r="BQ36" s="13" t="s">
        <v>17</v>
      </c>
      <c r="BR36" s="13" t="s">
        <v>17</v>
      </c>
      <c r="BS36" s="13" t="s">
        <v>17</v>
      </c>
      <c r="BT36" s="13" t="s">
        <v>17</v>
      </c>
      <c r="BU36" s="13" t="s">
        <v>17</v>
      </c>
      <c r="BV36" s="13">
        <v>5</v>
      </c>
      <c r="BW36" s="13">
        <v>43</v>
      </c>
      <c r="BX36" s="13">
        <v>42</v>
      </c>
      <c r="BY36" s="13">
        <v>1</v>
      </c>
      <c r="BZ36" s="13">
        <v>1</v>
      </c>
      <c r="CA36" s="13">
        <v>3</v>
      </c>
      <c r="CB36" s="13">
        <v>3</v>
      </c>
      <c r="CC36" s="13" t="s">
        <v>17</v>
      </c>
      <c r="CD36" s="13">
        <v>4</v>
      </c>
      <c r="CE36" s="13">
        <v>40</v>
      </c>
      <c r="CF36" s="13">
        <v>39</v>
      </c>
      <c r="CG36" s="13">
        <v>1</v>
      </c>
      <c r="CH36" s="13">
        <v>4</v>
      </c>
      <c r="CI36" s="13">
        <v>40</v>
      </c>
      <c r="CJ36" s="13">
        <v>39</v>
      </c>
      <c r="CK36" s="13">
        <v>1</v>
      </c>
      <c r="CL36" s="13" t="s">
        <v>17</v>
      </c>
      <c r="CM36" s="13" t="s">
        <v>17</v>
      </c>
      <c r="CN36" s="13" t="s">
        <v>17</v>
      </c>
      <c r="CO36" s="13" t="s">
        <v>17</v>
      </c>
      <c r="CP36" s="13" t="s">
        <v>17</v>
      </c>
      <c r="CQ36" s="13" t="s">
        <v>17</v>
      </c>
      <c r="CR36" s="13" t="s">
        <v>17</v>
      </c>
      <c r="CS36" s="13" t="s">
        <v>17</v>
      </c>
      <c r="CT36" s="13">
        <v>3</v>
      </c>
      <c r="CU36" s="13">
        <v>4</v>
      </c>
      <c r="CV36" s="13">
        <v>4</v>
      </c>
      <c r="CW36" s="13" t="s">
        <v>17</v>
      </c>
      <c r="CX36" s="13">
        <v>1</v>
      </c>
      <c r="CY36" s="13">
        <v>2</v>
      </c>
      <c r="CZ36" s="13">
        <v>2</v>
      </c>
      <c r="DA36" s="13" t="s">
        <v>17</v>
      </c>
      <c r="DB36" s="13">
        <v>2</v>
      </c>
      <c r="DC36" s="13">
        <v>2</v>
      </c>
      <c r="DD36" s="13">
        <v>2</v>
      </c>
      <c r="DE36" s="13" t="s">
        <v>17</v>
      </c>
      <c r="DF36" s="13">
        <v>2</v>
      </c>
      <c r="DG36" s="13">
        <v>2</v>
      </c>
      <c r="DH36" s="13">
        <v>2</v>
      </c>
      <c r="DI36" s="13" t="s">
        <v>17</v>
      </c>
      <c r="DJ36" s="13" t="s">
        <v>17</v>
      </c>
      <c r="DK36" s="13" t="s">
        <v>17</v>
      </c>
      <c r="DL36" s="13" t="s">
        <v>17</v>
      </c>
      <c r="DM36" s="13" t="s">
        <v>17</v>
      </c>
      <c r="DN36" s="13" t="s">
        <v>17</v>
      </c>
      <c r="DO36" s="13" t="s">
        <v>17</v>
      </c>
      <c r="DP36" s="13" t="s">
        <v>17</v>
      </c>
      <c r="DQ36" s="13" t="s">
        <v>17</v>
      </c>
      <c r="DR36" s="13" t="s">
        <v>17</v>
      </c>
      <c r="DS36" s="13" t="s">
        <v>17</v>
      </c>
      <c r="DT36" s="13" t="s">
        <v>17</v>
      </c>
      <c r="DU36" s="13" t="s">
        <v>17</v>
      </c>
      <c r="DV36" s="13" t="s">
        <v>17</v>
      </c>
      <c r="DW36" s="13" t="s">
        <v>17</v>
      </c>
      <c r="DX36" s="13" t="s">
        <v>17</v>
      </c>
      <c r="DY36" s="13" t="s">
        <v>17</v>
      </c>
      <c r="DZ36" s="13" t="s">
        <v>17</v>
      </c>
      <c r="EA36" s="13" t="s">
        <v>17</v>
      </c>
      <c r="EB36" s="13" t="s">
        <v>17</v>
      </c>
      <c r="EC36" s="13" t="s">
        <v>17</v>
      </c>
      <c r="ED36" s="13" t="s">
        <v>17</v>
      </c>
      <c r="EE36" s="13" t="s">
        <v>17</v>
      </c>
      <c r="EF36" s="13" t="s">
        <v>17</v>
      </c>
      <c r="EG36" s="13" t="s">
        <v>17</v>
      </c>
      <c r="EH36" s="13" t="s">
        <v>17</v>
      </c>
      <c r="EI36" s="13" t="s">
        <v>17</v>
      </c>
      <c r="EJ36" s="13" t="s">
        <v>17</v>
      </c>
      <c r="EK36" s="13" t="s">
        <v>17</v>
      </c>
      <c r="EL36" s="13" t="s">
        <v>17</v>
      </c>
      <c r="EM36" s="13" t="s">
        <v>17</v>
      </c>
      <c r="EN36" s="13" t="s">
        <v>17</v>
      </c>
      <c r="EO36" s="13" t="s">
        <v>17</v>
      </c>
    </row>
    <row r="37" spans="1:145" ht="15" customHeight="1">
      <c r="A37" s="9" t="s">
        <v>26</v>
      </c>
      <c r="B37" s="8" t="s">
        <v>17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  <c r="O37" s="13" t="s">
        <v>17</v>
      </c>
      <c r="P37" s="13" t="s">
        <v>17</v>
      </c>
      <c r="Q37" s="13" t="s">
        <v>17</v>
      </c>
      <c r="R37" s="13" t="s">
        <v>17</v>
      </c>
      <c r="S37" s="13" t="s">
        <v>17</v>
      </c>
      <c r="T37" s="13" t="s">
        <v>17</v>
      </c>
      <c r="U37" s="13" t="s">
        <v>17</v>
      </c>
      <c r="V37" s="13" t="s">
        <v>17</v>
      </c>
      <c r="W37" s="13" t="s">
        <v>17</v>
      </c>
      <c r="X37" s="13" t="s">
        <v>17</v>
      </c>
      <c r="Y37" s="13" t="s">
        <v>17</v>
      </c>
      <c r="Z37" s="13">
        <v>135</v>
      </c>
      <c r="AA37" s="13">
        <v>944</v>
      </c>
      <c r="AB37" s="13">
        <v>403</v>
      </c>
      <c r="AC37" s="13">
        <v>541</v>
      </c>
      <c r="AD37" s="13">
        <v>62</v>
      </c>
      <c r="AE37" s="13">
        <v>186</v>
      </c>
      <c r="AF37" s="13">
        <v>87</v>
      </c>
      <c r="AG37" s="13">
        <v>99</v>
      </c>
      <c r="AH37" s="13">
        <v>73</v>
      </c>
      <c r="AI37" s="13">
        <v>758</v>
      </c>
      <c r="AJ37" s="13">
        <v>316</v>
      </c>
      <c r="AK37" s="13">
        <v>442</v>
      </c>
      <c r="AL37" s="13">
        <v>70</v>
      </c>
      <c r="AM37" s="13">
        <v>711</v>
      </c>
      <c r="AN37" s="13">
        <v>313</v>
      </c>
      <c r="AO37" s="13">
        <v>398</v>
      </c>
      <c r="AP37" s="13">
        <v>3</v>
      </c>
      <c r="AQ37" s="13">
        <v>47</v>
      </c>
      <c r="AR37" s="13">
        <v>3</v>
      </c>
      <c r="AS37" s="13">
        <v>44</v>
      </c>
      <c r="AT37" s="13" t="s">
        <v>17</v>
      </c>
      <c r="AU37" s="13" t="s">
        <v>17</v>
      </c>
      <c r="AV37" s="13" t="s">
        <v>17</v>
      </c>
      <c r="AW37" s="13" t="s">
        <v>17</v>
      </c>
      <c r="AX37" s="13" t="s">
        <v>17</v>
      </c>
      <c r="AY37" s="13" t="s">
        <v>17</v>
      </c>
      <c r="AZ37" s="13" t="s">
        <v>17</v>
      </c>
      <c r="BA37" s="13" t="s">
        <v>17</v>
      </c>
      <c r="BB37" s="13" t="s">
        <v>17</v>
      </c>
      <c r="BC37" s="13" t="s">
        <v>17</v>
      </c>
      <c r="BD37" s="13" t="s">
        <v>17</v>
      </c>
      <c r="BE37" s="13" t="s">
        <v>17</v>
      </c>
      <c r="BF37" s="13" t="s">
        <v>17</v>
      </c>
      <c r="BG37" s="13" t="s">
        <v>17</v>
      </c>
      <c r="BH37" s="13" t="s">
        <v>17</v>
      </c>
      <c r="BI37" s="13" t="s">
        <v>17</v>
      </c>
      <c r="BJ37" s="13" t="s">
        <v>17</v>
      </c>
      <c r="BK37" s="13" t="s">
        <v>17</v>
      </c>
      <c r="BL37" s="13" t="s">
        <v>17</v>
      </c>
      <c r="BM37" s="13" t="s">
        <v>17</v>
      </c>
      <c r="BN37" s="13" t="s">
        <v>17</v>
      </c>
      <c r="BO37" s="13" t="s">
        <v>17</v>
      </c>
      <c r="BP37" s="13" t="s">
        <v>17</v>
      </c>
      <c r="BQ37" s="13" t="s">
        <v>17</v>
      </c>
      <c r="BR37" s="13" t="s">
        <v>17</v>
      </c>
      <c r="BS37" s="13" t="s">
        <v>17</v>
      </c>
      <c r="BT37" s="13" t="s">
        <v>17</v>
      </c>
      <c r="BU37" s="13" t="s">
        <v>17</v>
      </c>
      <c r="BV37" s="13">
        <v>4</v>
      </c>
      <c r="BW37" s="13">
        <v>12</v>
      </c>
      <c r="BX37" s="13">
        <v>9</v>
      </c>
      <c r="BY37" s="13">
        <v>3</v>
      </c>
      <c r="BZ37" s="13" t="s">
        <v>17</v>
      </c>
      <c r="CA37" s="13" t="s">
        <v>17</v>
      </c>
      <c r="CB37" s="13" t="s">
        <v>17</v>
      </c>
      <c r="CC37" s="13" t="s">
        <v>17</v>
      </c>
      <c r="CD37" s="13">
        <v>4</v>
      </c>
      <c r="CE37" s="13">
        <v>12</v>
      </c>
      <c r="CF37" s="13">
        <v>9</v>
      </c>
      <c r="CG37" s="13">
        <v>3</v>
      </c>
      <c r="CH37" s="13">
        <v>4</v>
      </c>
      <c r="CI37" s="13">
        <v>12</v>
      </c>
      <c r="CJ37" s="13">
        <v>9</v>
      </c>
      <c r="CK37" s="13">
        <v>3</v>
      </c>
      <c r="CL37" s="13" t="s">
        <v>17</v>
      </c>
      <c r="CM37" s="13" t="s">
        <v>17</v>
      </c>
      <c r="CN37" s="13" t="s">
        <v>17</v>
      </c>
      <c r="CO37" s="13" t="s">
        <v>17</v>
      </c>
      <c r="CP37" s="13" t="s">
        <v>17</v>
      </c>
      <c r="CQ37" s="13" t="s">
        <v>17</v>
      </c>
      <c r="CR37" s="13" t="s">
        <v>17</v>
      </c>
      <c r="CS37" s="13" t="s">
        <v>17</v>
      </c>
      <c r="CT37" s="13">
        <v>2</v>
      </c>
      <c r="CU37" s="13">
        <v>19</v>
      </c>
      <c r="CV37" s="13">
        <v>18</v>
      </c>
      <c r="CW37" s="13">
        <v>1</v>
      </c>
      <c r="CX37" s="13">
        <v>1</v>
      </c>
      <c r="CY37" s="13">
        <v>3</v>
      </c>
      <c r="CZ37" s="13">
        <v>2</v>
      </c>
      <c r="DA37" s="13">
        <v>1</v>
      </c>
      <c r="DB37" s="13">
        <v>1</v>
      </c>
      <c r="DC37" s="13">
        <v>16</v>
      </c>
      <c r="DD37" s="13">
        <v>16</v>
      </c>
      <c r="DE37" s="13" t="s">
        <v>17</v>
      </c>
      <c r="DF37" s="13">
        <v>1</v>
      </c>
      <c r="DG37" s="13">
        <v>16</v>
      </c>
      <c r="DH37" s="13">
        <v>16</v>
      </c>
      <c r="DI37" s="13" t="s">
        <v>17</v>
      </c>
      <c r="DJ37" s="13" t="s">
        <v>17</v>
      </c>
      <c r="DK37" s="13" t="s">
        <v>17</v>
      </c>
      <c r="DL37" s="13" t="s">
        <v>17</v>
      </c>
      <c r="DM37" s="13" t="s">
        <v>17</v>
      </c>
      <c r="DN37" s="13" t="s">
        <v>17</v>
      </c>
      <c r="DO37" s="13" t="s">
        <v>17</v>
      </c>
      <c r="DP37" s="13" t="s">
        <v>17</v>
      </c>
      <c r="DQ37" s="13" t="s">
        <v>17</v>
      </c>
      <c r="DR37" s="13" t="s">
        <v>17</v>
      </c>
      <c r="DS37" s="13" t="s">
        <v>17</v>
      </c>
      <c r="DT37" s="13" t="s">
        <v>17</v>
      </c>
      <c r="DU37" s="13" t="s">
        <v>17</v>
      </c>
      <c r="DV37" s="13" t="s">
        <v>17</v>
      </c>
      <c r="DW37" s="13" t="s">
        <v>17</v>
      </c>
      <c r="DX37" s="13" t="s">
        <v>17</v>
      </c>
      <c r="DY37" s="13" t="s">
        <v>17</v>
      </c>
      <c r="DZ37" s="13" t="s">
        <v>17</v>
      </c>
      <c r="EA37" s="13" t="s">
        <v>17</v>
      </c>
      <c r="EB37" s="13" t="s">
        <v>17</v>
      </c>
      <c r="EC37" s="13" t="s">
        <v>17</v>
      </c>
      <c r="ED37" s="13" t="s">
        <v>17</v>
      </c>
      <c r="EE37" s="13" t="s">
        <v>17</v>
      </c>
      <c r="EF37" s="13" t="s">
        <v>17</v>
      </c>
      <c r="EG37" s="13" t="s">
        <v>17</v>
      </c>
      <c r="EH37" s="13" t="s">
        <v>17</v>
      </c>
      <c r="EI37" s="13" t="s">
        <v>17</v>
      </c>
      <c r="EJ37" s="13" t="s">
        <v>17</v>
      </c>
      <c r="EK37" s="13" t="s">
        <v>17</v>
      </c>
      <c r="EL37" s="13" t="s">
        <v>17</v>
      </c>
      <c r="EM37" s="13" t="s">
        <v>17</v>
      </c>
      <c r="EN37" s="13" t="s">
        <v>17</v>
      </c>
      <c r="EO37" s="13" t="s">
        <v>17</v>
      </c>
    </row>
    <row r="38" spans="1:145" ht="15" customHeight="1">
      <c r="A38" s="9" t="s">
        <v>27</v>
      </c>
      <c r="B38" s="8" t="s">
        <v>17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  <c r="O38" s="13" t="s">
        <v>17</v>
      </c>
      <c r="P38" s="13" t="s">
        <v>17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>
        <v>172</v>
      </c>
      <c r="AA38" s="13">
        <v>1250</v>
      </c>
      <c r="AB38" s="13">
        <v>493</v>
      </c>
      <c r="AC38" s="13">
        <v>757</v>
      </c>
      <c r="AD38" s="13">
        <v>91</v>
      </c>
      <c r="AE38" s="13">
        <v>330</v>
      </c>
      <c r="AF38" s="13">
        <v>128</v>
      </c>
      <c r="AG38" s="13">
        <v>202</v>
      </c>
      <c r="AH38" s="13">
        <v>81</v>
      </c>
      <c r="AI38" s="13">
        <v>920</v>
      </c>
      <c r="AJ38" s="13">
        <v>365</v>
      </c>
      <c r="AK38" s="13">
        <v>555</v>
      </c>
      <c r="AL38" s="13">
        <v>71</v>
      </c>
      <c r="AM38" s="13">
        <v>827</v>
      </c>
      <c r="AN38" s="13">
        <v>338</v>
      </c>
      <c r="AO38" s="13">
        <v>489</v>
      </c>
      <c r="AP38" s="13">
        <v>10</v>
      </c>
      <c r="AQ38" s="13">
        <v>93</v>
      </c>
      <c r="AR38" s="13">
        <v>27</v>
      </c>
      <c r="AS38" s="13">
        <v>66</v>
      </c>
      <c r="AT38" s="13" t="s">
        <v>17</v>
      </c>
      <c r="AU38" s="13" t="s">
        <v>17</v>
      </c>
      <c r="AV38" s="13" t="s">
        <v>17</v>
      </c>
      <c r="AW38" s="13" t="s">
        <v>17</v>
      </c>
      <c r="AX38" s="13" t="s">
        <v>17</v>
      </c>
      <c r="AY38" s="13" t="s">
        <v>17</v>
      </c>
      <c r="AZ38" s="13" t="s">
        <v>17</v>
      </c>
      <c r="BA38" s="13" t="s">
        <v>17</v>
      </c>
      <c r="BB38" s="13" t="s">
        <v>17</v>
      </c>
      <c r="BC38" s="13" t="s">
        <v>17</v>
      </c>
      <c r="BD38" s="13" t="s">
        <v>17</v>
      </c>
      <c r="BE38" s="13" t="s">
        <v>17</v>
      </c>
      <c r="BF38" s="13" t="s">
        <v>17</v>
      </c>
      <c r="BG38" s="13" t="s">
        <v>17</v>
      </c>
      <c r="BH38" s="13" t="s">
        <v>17</v>
      </c>
      <c r="BI38" s="13" t="s">
        <v>17</v>
      </c>
      <c r="BJ38" s="13" t="s">
        <v>17</v>
      </c>
      <c r="BK38" s="13" t="s">
        <v>17</v>
      </c>
      <c r="BL38" s="13" t="s">
        <v>17</v>
      </c>
      <c r="BM38" s="13" t="s">
        <v>17</v>
      </c>
      <c r="BN38" s="13" t="s">
        <v>17</v>
      </c>
      <c r="BO38" s="13" t="s">
        <v>17</v>
      </c>
      <c r="BP38" s="13" t="s">
        <v>17</v>
      </c>
      <c r="BQ38" s="13" t="s">
        <v>17</v>
      </c>
      <c r="BR38" s="13" t="s">
        <v>17</v>
      </c>
      <c r="BS38" s="13" t="s">
        <v>17</v>
      </c>
      <c r="BT38" s="13" t="s">
        <v>17</v>
      </c>
      <c r="BU38" s="13" t="s">
        <v>17</v>
      </c>
      <c r="BV38" s="13">
        <v>3</v>
      </c>
      <c r="BW38" s="13">
        <v>20</v>
      </c>
      <c r="BX38" s="13">
        <v>19</v>
      </c>
      <c r="BY38" s="13">
        <v>1</v>
      </c>
      <c r="BZ38" s="13">
        <v>1</v>
      </c>
      <c r="CA38" s="13">
        <v>1</v>
      </c>
      <c r="CB38" s="13">
        <v>1</v>
      </c>
      <c r="CC38" s="13" t="s">
        <v>17</v>
      </c>
      <c r="CD38" s="13">
        <v>2</v>
      </c>
      <c r="CE38" s="13">
        <v>19</v>
      </c>
      <c r="CF38" s="13">
        <v>18</v>
      </c>
      <c r="CG38" s="13">
        <v>1</v>
      </c>
      <c r="CH38" s="13">
        <v>2</v>
      </c>
      <c r="CI38" s="13">
        <v>19</v>
      </c>
      <c r="CJ38" s="13">
        <v>18</v>
      </c>
      <c r="CK38" s="13">
        <v>1</v>
      </c>
      <c r="CL38" s="13" t="s">
        <v>17</v>
      </c>
      <c r="CM38" s="13" t="s">
        <v>17</v>
      </c>
      <c r="CN38" s="13" t="s">
        <v>17</v>
      </c>
      <c r="CO38" s="13" t="s">
        <v>17</v>
      </c>
      <c r="CP38" s="13" t="s">
        <v>17</v>
      </c>
      <c r="CQ38" s="13" t="s">
        <v>17</v>
      </c>
      <c r="CR38" s="13" t="s">
        <v>17</v>
      </c>
      <c r="CS38" s="13" t="s">
        <v>17</v>
      </c>
      <c r="CT38" s="13">
        <v>1</v>
      </c>
      <c r="CU38" s="13">
        <v>2</v>
      </c>
      <c r="CV38" s="13">
        <v>1</v>
      </c>
      <c r="CW38" s="13">
        <v>1</v>
      </c>
      <c r="CX38" s="13">
        <v>1</v>
      </c>
      <c r="CY38" s="13">
        <v>2</v>
      </c>
      <c r="CZ38" s="13">
        <v>1</v>
      </c>
      <c r="DA38" s="13">
        <v>1</v>
      </c>
      <c r="DB38" s="13" t="s">
        <v>17</v>
      </c>
      <c r="DC38" s="13" t="s">
        <v>17</v>
      </c>
      <c r="DD38" s="13" t="s">
        <v>17</v>
      </c>
      <c r="DE38" s="13" t="s">
        <v>17</v>
      </c>
      <c r="DF38" s="13" t="s">
        <v>17</v>
      </c>
      <c r="DG38" s="13" t="s">
        <v>17</v>
      </c>
      <c r="DH38" s="13" t="s">
        <v>17</v>
      </c>
      <c r="DI38" s="13" t="s">
        <v>17</v>
      </c>
      <c r="DJ38" s="13" t="s">
        <v>17</v>
      </c>
      <c r="DK38" s="13" t="s">
        <v>17</v>
      </c>
      <c r="DL38" s="13" t="s">
        <v>17</v>
      </c>
      <c r="DM38" s="13" t="s">
        <v>17</v>
      </c>
      <c r="DN38" s="13" t="s">
        <v>17</v>
      </c>
      <c r="DO38" s="13" t="s">
        <v>17</v>
      </c>
      <c r="DP38" s="13" t="s">
        <v>17</v>
      </c>
      <c r="DQ38" s="13" t="s">
        <v>17</v>
      </c>
      <c r="DR38" s="13" t="s">
        <v>17</v>
      </c>
      <c r="DS38" s="13" t="s">
        <v>17</v>
      </c>
      <c r="DT38" s="13" t="s">
        <v>17</v>
      </c>
      <c r="DU38" s="13" t="s">
        <v>17</v>
      </c>
      <c r="DV38" s="13" t="s">
        <v>17</v>
      </c>
      <c r="DW38" s="13" t="s">
        <v>17</v>
      </c>
      <c r="DX38" s="13" t="s">
        <v>17</v>
      </c>
      <c r="DY38" s="13" t="s">
        <v>17</v>
      </c>
      <c r="DZ38" s="13" t="s">
        <v>17</v>
      </c>
      <c r="EA38" s="13" t="s">
        <v>17</v>
      </c>
      <c r="EB38" s="13" t="s">
        <v>17</v>
      </c>
      <c r="EC38" s="13" t="s">
        <v>17</v>
      </c>
      <c r="ED38" s="13" t="s">
        <v>17</v>
      </c>
      <c r="EE38" s="13" t="s">
        <v>17</v>
      </c>
      <c r="EF38" s="13" t="s">
        <v>17</v>
      </c>
      <c r="EG38" s="13" t="s">
        <v>17</v>
      </c>
      <c r="EH38" s="13" t="s">
        <v>17</v>
      </c>
      <c r="EI38" s="13" t="s">
        <v>17</v>
      </c>
      <c r="EJ38" s="13" t="s">
        <v>17</v>
      </c>
      <c r="EK38" s="13" t="s">
        <v>17</v>
      </c>
      <c r="EL38" s="13" t="s">
        <v>17</v>
      </c>
      <c r="EM38" s="13" t="s">
        <v>17</v>
      </c>
      <c r="EN38" s="13" t="s">
        <v>17</v>
      </c>
      <c r="EO38" s="13" t="s">
        <v>17</v>
      </c>
    </row>
    <row r="39" spans="1:145" ht="15" customHeight="1">
      <c r="A39" s="9" t="s">
        <v>28</v>
      </c>
      <c r="B39" s="8" t="s">
        <v>17</v>
      </c>
      <c r="C39" s="13" t="s">
        <v>17</v>
      </c>
      <c r="D39" s="13" t="s">
        <v>17</v>
      </c>
      <c r="E39" s="13" t="s">
        <v>17</v>
      </c>
      <c r="F39" s="13" t="s">
        <v>17</v>
      </c>
      <c r="G39" s="13" t="s">
        <v>17</v>
      </c>
      <c r="H39" s="13" t="s">
        <v>17</v>
      </c>
      <c r="I39" s="13" t="s">
        <v>17</v>
      </c>
      <c r="J39" s="13" t="s">
        <v>17</v>
      </c>
      <c r="K39" s="13" t="s">
        <v>17</v>
      </c>
      <c r="L39" s="13" t="s">
        <v>17</v>
      </c>
      <c r="M39" s="13" t="s">
        <v>17</v>
      </c>
      <c r="N39" s="13" t="s">
        <v>17</v>
      </c>
      <c r="O39" s="13" t="s">
        <v>17</v>
      </c>
      <c r="P39" s="13" t="s">
        <v>17</v>
      </c>
      <c r="Q39" s="13" t="s">
        <v>17</v>
      </c>
      <c r="R39" s="13" t="s">
        <v>17</v>
      </c>
      <c r="S39" s="13" t="s">
        <v>17</v>
      </c>
      <c r="T39" s="13" t="s">
        <v>17</v>
      </c>
      <c r="U39" s="13" t="s">
        <v>17</v>
      </c>
      <c r="V39" s="13" t="s">
        <v>17</v>
      </c>
      <c r="W39" s="13" t="s">
        <v>17</v>
      </c>
      <c r="X39" s="13" t="s">
        <v>17</v>
      </c>
      <c r="Y39" s="13" t="s">
        <v>17</v>
      </c>
      <c r="Z39" s="13">
        <v>13</v>
      </c>
      <c r="AA39" s="13">
        <v>33</v>
      </c>
      <c r="AB39" s="13">
        <v>15</v>
      </c>
      <c r="AC39" s="13">
        <v>18</v>
      </c>
      <c r="AD39" s="13">
        <v>8</v>
      </c>
      <c r="AE39" s="13">
        <v>11</v>
      </c>
      <c r="AF39" s="13">
        <v>3</v>
      </c>
      <c r="AG39" s="13">
        <v>8</v>
      </c>
      <c r="AH39" s="13">
        <v>5</v>
      </c>
      <c r="AI39" s="13">
        <v>22</v>
      </c>
      <c r="AJ39" s="13">
        <v>12</v>
      </c>
      <c r="AK39" s="13">
        <v>10</v>
      </c>
      <c r="AL39" s="13">
        <v>5</v>
      </c>
      <c r="AM39" s="13">
        <v>22</v>
      </c>
      <c r="AN39" s="13">
        <v>12</v>
      </c>
      <c r="AO39" s="13">
        <v>10</v>
      </c>
      <c r="AP39" s="13" t="s">
        <v>17</v>
      </c>
      <c r="AQ39" s="13" t="s">
        <v>17</v>
      </c>
      <c r="AR39" s="13" t="s">
        <v>17</v>
      </c>
      <c r="AS39" s="13" t="s">
        <v>17</v>
      </c>
      <c r="AT39" s="13" t="s">
        <v>17</v>
      </c>
      <c r="AU39" s="13" t="s">
        <v>17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13" t="s">
        <v>17</v>
      </c>
      <c r="BE39" s="13" t="s">
        <v>17</v>
      </c>
      <c r="BF39" s="13" t="s">
        <v>17</v>
      </c>
      <c r="BG39" s="13" t="s">
        <v>17</v>
      </c>
      <c r="BH39" s="13" t="s">
        <v>17</v>
      </c>
      <c r="BI39" s="13" t="s">
        <v>17</v>
      </c>
      <c r="BJ39" s="13" t="s">
        <v>17</v>
      </c>
      <c r="BK39" s="13" t="s">
        <v>17</v>
      </c>
      <c r="BL39" s="13" t="s">
        <v>17</v>
      </c>
      <c r="BM39" s="13" t="s">
        <v>17</v>
      </c>
      <c r="BN39" s="13" t="s">
        <v>17</v>
      </c>
      <c r="BO39" s="13" t="s">
        <v>17</v>
      </c>
      <c r="BP39" s="13" t="s">
        <v>17</v>
      </c>
      <c r="BQ39" s="13" t="s">
        <v>17</v>
      </c>
      <c r="BR39" s="13" t="s">
        <v>17</v>
      </c>
      <c r="BS39" s="13" t="s">
        <v>17</v>
      </c>
      <c r="BT39" s="13" t="s">
        <v>17</v>
      </c>
      <c r="BU39" s="13" t="s">
        <v>17</v>
      </c>
      <c r="BV39" s="13" t="s">
        <v>17</v>
      </c>
      <c r="BW39" s="13" t="s">
        <v>17</v>
      </c>
      <c r="BX39" s="13" t="s">
        <v>17</v>
      </c>
      <c r="BY39" s="13" t="s">
        <v>17</v>
      </c>
      <c r="BZ39" s="13" t="s">
        <v>17</v>
      </c>
      <c r="CA39" s="13" t="s">
        <v>17</v>
      </c>
      <c r="CB39" s="13" t="s">
        <v>17</v>
      </c>
      <c r="CC39" s="13" t="s">
        <v>17</v>
      </c>
      <c r="CD39" s="13" t="s">
        <v>17</v>
      </c>
      <c r="CE39" s="13" t="s">
        <v>17</v>
      </c>
      <c r="CF39" s="13" t="s">
        <v>17</v>
      </c>
      <c r="CG39" s="13" t="s">
        <v>17</v>
      </c>
      <c r="CH39" s="13" t="s">
        <v>17</v>
      </c>
      <c r="CI39" s="13" t="s">
        <v>17</v>
      </c>
      <c r="CJ39" s="13" t="s">
        <v>17</v>
      </c>
      <c r="CK39" s="13" t="s">
        <v>17</v>
      </c>
      <c r="CL39" s="13" t="s">
        <v>17</v>
      </c>
      <c r="CM39" s="13" t="s">
        <v>17</v>
      </c>
      <c r="CN39" s="13" t="s">
        <v>17</v>
      </c>
      <c r="CO39" s="13" t="s">
        <v>17</v>
      </c>
      <c r="CP39" s="13" t="s">
        <v>17</v>
      </c>
      <c r="CQ39" s="13" t="s">
        <v>17</v>
      </c>
      <c r="CR39" s="13" t="s">
        <v>17</v>
      </c>
      <c r="CS39" s="13" t="s">
        <v>17</v>
      </c>
      <c r="CT39" s="13" t="s">
        <v>17</v>
      </c>
      <c r="CU39" s="13" t="s">
        <v>17</v>
      </c>
      <c r="CV39" s="13" t="s">
        <v>17</v>
      </c>
      <c r="CW39" s="13" t="s">
        <v>17</v>
      </c>
      <c r="CX39" s="13" t="s">
        <v>17</v>
      </c>
      <c r="CY39" s="13" t="s">
        <v>17</v>
      </c>
      <c r="CZ39" s="13" t="s">
        <v>17</v>
      </c>
      <c r="DA39" s="13" t="s">
        <v>17</v>
      </c>
      <c r="DB39" s="13" t="s">
        <v>17</v>
      </c>
      <c r="DC39" s="13" t="s">
        <v>17</v>
      </c>
      <c r="DD39" s="13" t="s">
        <v>17</v>
      </c>
      <c r="DE39" s="13" t="s">
        <v>17</v>
      </c>
      <c r="DF39" s="13" t="s">
        <v>17</v>
      </c>
      <c r="DG39" s="13" t="s">
        <v>17</v>
      </c>
      <c r="DH39" s="13" t="s">
        <v>17</v>
      </c>
      <c r="DI39" s="13" t="s">
        <v>17</v>
      </c>
      <c r="DJ39" s="13" t="s">
        <v>17</v>
      </c>
      <c r="DK39" s="13" t="s">
        <v>17</v>
      </c>
      <c r="DL39" s="13" t="s">
        <v>17</v>
      </c>
      <c r="DM39" s="13" t="s">
        <v>17</v>
      </c>
      <c r="DN39" s="13" t="s">
        <v>17</v>
      </c>
      <c r="DO39" s="13" t="s">
        <v>17</v>
      </c>
      <c r="DP39" s="13" t="s">
        <v>17</v>
      </c>
      <c r="DQ39" s="13" t="s">
        <v>17</v>
      </c>
      <c r="DR39" s="13" t="s">
        <v>17</v>
      </c>
      <c r="DS39" s="13" t="s">
        <v>17</v>
      </c>
      <c r="DT39" s="13" t="s">
        <v>17</v>
      </c>
      <c r="DU39" s="13" t="s">
        <v>17</v>
      </c>
      <c r="DV39" s="13" t="s">
        <v>17</v>
      </c>
      <c r="DW39" s="13" t="s">
        <v>17</v>
      </c>
      <c r="DX39" s="13" t="s">
        <v>17</v>
      </c>
      <c r="DY39" s="13" t="s">
        <v>17</v>
      </c>
      <c r="DZ39" s="13" t="s">
        <v>17</v>
      </c>
      <c r="EA39" s="13" t="s">
        <v>17</v>
      </c>
      <c r="EB39" s="13" t="s">
        <v>17</v>
      </c>
      <c r="EC39" s="13" t="s">
        <v>17</v>
      </c>
      <c r="ED39" s="13" t="s">
        <v>17</v>
      </c>
      <c r="EE39" s="13" t="s">
        <v>17</v>
      </c>
      <c r="EF39" s="13" t="s">
        <v>17</v>
      </c>
      <c r="EG39" s="13" t="s">
        <v>17</v>
      </c>
      <c r="EH39" s="13" t="s">
        <v>17</v>
      </c>
      <c r="EI39" s="13" t="s">
        <v>17</v>
      </c>
      <c r="EJ39" s="13" t="s">
        <v>17</v>
      </c>
      <c r="EK39" s="13" t="s">
        <v>17</v>
      </c>
      <c r="EL39" s="13" t="s">
        <v>17</v>
      </c>
      <c r="EM39" s="13" t="s">
        <v>17</v>
      </c>
      <c r="EN39" s="13" t="s">
        <v>17</v>
      </c>
      <c r="EO39" s="13" t="s">
        <v>17</v>
      </c>
    </row>
    <row r="40" spans="1:145" ht="15" customHeight="1">
      <c r="A40" s="10" t="s">
        <v>29</v>
      </c>
      <c r="B40" s="11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  <c r="T40" s="14" t="s">
        <v>17</v>
      </c>
      <c r="U40" s="14" t="s">
        <v>17</v>
      </c>
      <c r="V40" s="14" t="s">
        <v>17</v>
      </c>
      <c r="W40" s="14" t="s">
        <v>17</v>
      </c>
      <c r="X40" s="14" t="s">
        <v>17</v>
      </c>
      <c r="Y40" s="14" t="s">
        <v>17</v>
      </c>
      <c r="Z40" s="14">
        <v>42</v>
      </c>
      <c r="AA40" s="14">
        <v>413</v>
      </c>
      <c r="AB40" s="14">
        <v>137</v>
      </c>
      <c r="AC40" s="14">
        <v>189</v>
      </c>
      <c r="AD40" s="14">
        <v>11</v>
      </c>
      <c r="AE40" s="14">
        <v>30</v>
      </c>
      <c r="AF40" s="14">
        <v>18</v>
      </c>
      <c r="AG40" s="14">
        <v>10</v>
      </c>
      <c r="AH40" s="14">
        <v>31</v>
      </c>
      <c r="AI40" s="14">
        <v>383</v>
      </c>
      <c r="AJ40" s="14">
        <v>119</v>
      </c>
      <c r="AK40" s="14">
        <v>179</v>
      </c>
      <c r="AL40" s="14">
        <v>30</v>
      </c>
      <c r="AM40" s="14">
        <v>382</v>
      </c>
      <c r="AN40" s="14">
        <v>119</v>
      </c>
      <c r="AO40" s="14">
        <v>178</v>
      </c>
      <c r="AP40" s="14">
        <v>1</v>
      </c>
      <c r="AQ40" s="14">
        <v>1</v>
      </c>
      <c r="AR40" s="14" t="s">
        <v>17</v>
      </c>
      <c r="AS40" s="14">
        <v>1</v>
      </c>
      <c r="AT40" s="14" t="s">
        <v>17</v>
      </c>
      <c r="AU40" s="14" t="s">
        <v>17</v>
      </c>
      <c r="AV40" s="14" t="s">
        <v>17</v>
      </c>
      <c r="AW40" s="14" t="s">
        <v>17</v>
      </c>
      <c r="AX40" s="14" t="s">
        <v>17</v>
      </c>
      <c r="AY40" s="14" t="s">
        <v>17</v>
      </c>
      <c r="AZ40" s="14" t="s">
        <v>17</v>
      </c>
      <c r="BA40" s="14" t="s">
        <v>17</v>
      </c>
      <c r="BB40" s="14" t="s">
        <v>17</v>
      </c>
      <c r="BC40" s="14" t="s">
        <v>17</v>
      </c>
      <c r="BD40" s="14" t="s">
        <v>17</v>
      </c>
      <c r="BE40" s="14" t="s">
        <v>17</v>
      </c>
      <c r="BF40" s="14" t="s">
        <v>17</v>
      </c>
      <c r="BG40" s="14" t="s">
        <v>17</v>
      </c>
      <c r="BH40" s="14" t="s">
        <v>17</v>
      </c>
      <c r="BI40" s="14" t="s">
        <v>17</v>
      </c>
      <c r="BJ40" s="14" t="s">
        <v>17</v>
      </c>
      <c r="BK40" s="14" t="s">
        <v>17</v>
      </c>
      <c r="BL40" s="14" t="s">
        <v>17</v>
      </c>
      <c r="BM40" s="14" t="s">
        <v>17</v>
      </c>
      <c r="BN40" s="14" t="s">
        <v>17</v>
      </c>
      <c r="BO40" s="14" t="s">
        <v>17</v>
      </c>
      <c r="BP40" s="14" t="s">
        <v>17</v>
      </c>
      <c r="BQ40" s="14" t="s">
        <v>17</v>
      </c>
      <c r="BR40" s="14" t="s">
        <v>17</v>
      </c>
      <c r="BS40" s="14" t="s">
        <v>17</v>
      </c>
      <c r="BT40" s="14" t="s">
        <v>17</v>
      </c>
      <c r="BU40" s="14" t="s">
        <v>17</v>
      </c>
      <c r="BV40" s="14">
        <v>1</v>
      </c>
      <c r="BW40" s="14">
        <v>3</v>
      </c>
      <c r="BX40" s="14">
        <v>2</v>
      </c>
      <c r="BY40" s="14">
        <v>1</v>
      </c>
      <c r="BZ40" s="14">
        <v>1</v>
      </c>
      <c r="CA40" s="14">
        <v>3</v>
      </c>
      <c r="CB40" s="14">
        <v>2</v>
      </c>
      <c r="CC40" s="14">
        <v>1</v>
      </c>
      <c r="CD40" s="14" t="s">
        <v>17</v>
      </c>
      <c r="CE40" s="14" t="s">
        <v>17</v>
      </c>
      <c r="CF40" s="14" t="s">
        <v>17</v>
      </c>
      <c r="CG40" s="14" t="s">
        <v>17</v>
      </c>
      <c r="CH40" s="14" t="s">
        <v>17</v>
      </c>
      <c r="CI40" s="14" t="s">
        <v>17</v>
      </c>
      <c r="CJ40" s="14" t="s">
        <v>17</v>
      </c>
      <c r="CK40" s="14" t="s">
        <v>17</v>
      </c>
      <c r="CL40" s="14" t="s">
        <v>17</v>
      </c>
      <c r="CM40" s="14" t="s">
        <v>17</v>
      </c>
      <c r="CN40" s="14" t="s">
        <v>17</v>
      </c>
      <c r="CO40" s="14" t="s">
        <v>17</v>
      </c>
      <c r="CP40" s="14" t="s">
        <v>17</v>
      </c>
      <c r="CQ40" s="14" t="s">
        <v>17</v>
      </c>
      <c r="CR40" s="14" t="s">
        <v>17</v>
      </c>
      <c r="CS40" s="14" t="s">
        <v>17</v>
      </c>
      <c r="CT40" s="14">
        <v>1</v>
      </c>
      <c r="CU40" s="14">
        <v>3</v>
      </c>
      <c r="CV40" s="14">
        <v>1</v>
      </c>
      <c r="CW40" s="14">
        <v>2</v>
      </c>
      <c r="CX40" s="14" t="s">
        <v>17</v>
      </c>
      <c r="CY40" s="14" t="s">
        <v>17</v>
      </c>
      <c r="CZ40" s="14" t="s">
        <v>17</v>
      </c>
      <c r="DA40" s="14" t="s">
        <v>17</v>
      </c>
      <c r="DB40" s="14">
        <v>1</v>
      </c>
      <c r="DC40" s="14">
        <v>3</v>
      </c>
      <c r="DD40" s="14">
        <v>1</v>
      </c>
      <c r="DE40" s="14">
        <v>2</v>
      </c>
      <c r="DF40" s="14">
        <v>1</v>
      </c>
      <c r="DG40" s="14">
        <v>3</v>
      </c>
      <c r="DH40" s="14">
        <v>1</v>
      </c>
      <c r="DI40" s="14">
        <v>2</v>
      </c>
      <c r="DJ40" s="14" t="s">
        <v>17</v>
      </c>
      <c r="DK40" s="14" t="s">
        <v>17</v>
      </c>
      <c r="DL40" s="14" t="s">
        <v>17</v>
      </c>
      <c r="DM40" s="14" t="s">
        <v>17</v>
      </c>
      <c r="DN40" s="14" t="s">
        <v>17</v>
      </c>
      <c r="DO40" s="14" t="s">
        <v>17</v>
      </c>
      <c r="DP40" s="14" t="s">
        <v>17</v>
      </c>
      <c r="DQ40" s="14" t="s">
        <v>17</v>
      </c>
      <c r="DR40" s="14" t="s">
        <v>17</v>
      </c>
      <c r="DS40" s="14" t="s">
        <v>17</v>
      </c>
      <c r="DT40" s="14" t="s">
        <v>17</v>
      </c>
      <c r="DU40" s="14" t="s">
        <v>17</v>
      </c>
      <c r="DV40" s="14" t="s">
        <v>17</v>
      </c>
      <c r="DW40" s="14" t="s">
        <v>17</v>
      </c>
      <c r="DX40" s="14" t="s">
        <v>17</v>
      </c>
      <c r="DY40" s="14" t="s">
        <v>17</v>
      </c>
      <c r="DZ40" s="14" t="s">
        <v>17</v>
      </c>
      <c r="EA40" s="14" t="s">
        <v>17</v>
      </c>
      <c r="EB40" s="14" t="s">
        <v>17</v>
      </c>
      <c r="EC40" s="14" t="s">
        <v>17</v>
      </c>
      <c r="ED40" s="14" t="s">
        <v>17</v>
      </c>
      <c r="EE40" s="14" t="s">
        <v>17</v>
      </c>
      <c r="EF40" s="14" t="s">
        <v>17</v>
      </c>
      <c r="EG40" s="14" t="s">
        <v>17</v>
      </c>
      <c r="EH40" s="14" t="s">
        <v>17</v>
      </c>
      <c r="EI40" s="14" t="s">
        <v>17</v>
      </c>
      <c r="EJ40" s="14" t="s">
        <v>17</v>
      </c>
      <c r="EK40" s="14" t="s">
        <v>17</v>
      </c>
      <c r="EL40" s="14" t="s">
        <v>17</v>
      </c>
      <c r="EM40" s="14" t="s">
        <v>17</v>
      </c>
      <c r="EN40" s="14" t="s">
        <v>17</v>
      </c>
      <c r="EO40" s="14" t="s">
        <v>17</v>
      </c>
    </row>
    <row r="41" spans="1:145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</row>
    <row r="42" spans="1:145" ht="1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</row>
    <row r="43" spans="1:14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</row>
    <row r="44" spans="1:145" ht="15" customHeight="1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</row>
    <row r="45" spans="1:145" ht="15" customHeight="1" thickTop="1">
      <c r="A45" s="26" t="s">
        <v>14</v>
      </c>
      <c r="B45" s="22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 t="s">
        <v>31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 t="s">
        <v>32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 t="s">
        <v>33</v>
      </c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 t="s">
        <v>34</v>
      </c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 t="s">
        <v>35</v>
      </c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</row>
    <row r="46" spans="1:145" ht="15" customHeight="1">
      <c r="A46" s="25"/>
      <c r="B46" s="18" t="s">
        <v>8</v>
      </c>
      <c r="C46" s="18"/>
      <c r="D46" s="18"/>
      <c r="E46" s="18"/>
      <c r="F46" s="18" t="s">
        <v>9</v>
      </c>
      <c r="G46" s="18"/>
      <c r="H46" s="18"/>
      <c r="I46" s="18"/>
      <c r="J46" s="18" t="s">
        <v>10</v>
      </c>
      <c r="K46" s="18"/>
      <c r="L46" s="18"/>
      <c r="M46" s="18"/>
      <c r="N46" s="18" t="s">
        <v>11</v>
      </c>
      <c r="O46" s="18"/>
      <c r="P46" s="18"/>
      <c r="Q46" s="18"/>
      <c r="R46" s="18" t="s">
        <v>12</v>
      </c>
      <c r="S46" s="18"/>
      <c r="T46" s="18"/>
      <c r="U46" s="18"/>
      <c r="V46" s="18" t="s">
        <v>13</v>
      </c>
      <c r="W46" s="18"/>
      <c r="X46" s="18"/>
      <c r="Y46" s="18"/>
      <c r="Z46" s="18" t="s">
        <v>8</v>
      </c>
      <c r="AA46" s="18"/>
      <c r="AB46" s="18"/>
      <c r="AC46" s="18"/>
      <c r="AD46" s="18" t="s">
        <v>9</v>
      </c>
      <c r="AE46" s="18"/>
      <c r="AF46" s="18"/>
      <c r="AG46" s="18"/>
      <c r="AH46" s="18" t="s">
        <v>10</v>
      </c>
      <c r="AI46" s="18"/>
      <c r="AJ46" s="18"/>
      <c r="AK46" s="18"/>
      <c r="AL46" s="18" t="s">
        <v>11</v>
      </c>
      <c r="AM46" s="18"/>
      <c r="AN46" s="18"/>
      <c r="AO46" s="18"/>
      <c r="AP46" s="18" t="s">
        <v>12</v>
      </c>
      <c r="AQ46" s="18"/>
      <c r="AR46" s="18"/>
      <c r="AS46" s="18"/>
      <c r="AT46" s="18" t="s">
        <v>13</v>
      </c>
      <c r="AU46" s="18"/>
      <c r="AV46" s="18"/>
      <c r="AW46" s="18"/>
      <c r="AX46" s="18" t="s">
        <v>8</v>
      </c>
      <c r="AY46" s="18"/>
      <c r="AZ46" s="18"/>
      <c r="BA46" s="18"/>
      <c r="BB46" s="18" t="s">
        <v>9</v>
      </c>
      <c r="BC46" s="18"/>
      <c r="BD46" s="18"/>
      <c r="BE46" s="18"/>
      <c r="BF46" s="18" t="s">
        <v>10</v>
      </c>
      <c r="BG46" s="18"/>
      <c r="BH46" s="18"/>
      <c r="BI46" s="18"/>
      <c r="BJ46" s="18" t="s">
        <v>11</v>
      </c>
      <c r="BK46" s="18"/>
      <c r="BL46" s="18"/>
      <c r="BM46" s="18"/>
      <c r="BN46" s="18" t="s">
        <v>12</v>
      </c>
      <c r="BO46" s="18"/>
      <c r="BP46" s="18"/>
      <c r="BQ46" s="18"/>
      <c r="BR46" s="18" t="s">
        <v>13</v>
      </c>
      <c r="BS46" s="18"/>
      <c r="BT46" s="18"/>
      <c r="BU46" s="18"/>
      <c r="BV46" s="18" t="s">
        <v>8</v>
      </c>
      <c r="BW46" s="18"/>
      <c r="BX46" s="18"/>
      <c r="BY46" s="18"/>
      <c r="BZ46" s="18" t="s">
        <v>9</v>
      </c>
      <c r="CA46" s="18"/>
      <c r="CB46" s="18"/>
      <c r="CC46" s="18"/>
      <c r="CD46" s="18" t="s">
        <v>10</v>
      </c>
      <c r="CE46" s="18"/>
      <c r="CF46" s="18"/>
      <c r="CG46" s="18"/>
      <c r="CH46" s="18" t="s">
        <v>11</v>
      </c>
      <c r="CI46" s="18"/>
      <c r="CJ46" s="18"/>
      <c r="CK46" s="18"/>
      <c r="CL46" s="18" t="s">
        <v>12</v>
      </c>
      <c r="CM46" s="18"/>
      <c r="CN46" s="18"/>
      <c r="CO46" s="18"/>
      <c r="CP46" s="18" t="s">
        <v>13</v>
      </c>
      <c r="CQ46" s="18"/>
      <c r="CR46" s="18"/>
      <c r="CS46" s="18"/>
      <c r="CT46" s="18" t="s">
        <v>8</v>
      </c>
      <c r="CU46" s="18"/>
      <c r="CV46" s="18"/>
      <c r="CW46" s="18"/>
      <c r="CX46" s="18" t="s">
        <v>9</v>
      </c>
      <c r="CY46" s="18"/>
      <c r="CZ46" s="18"/>
      <c r="DA46" s="18"/>
      <c r="DB46" s="18" t="s">
        <v>10</v>
      </c>
      <c r="DC46" s="18"/>
      <c r="DD46" s="18"/>
      <c r="DE46" s="18"/>
      <c r="DF46" s="18" t="s">
        <v>11</v>
      </c>
      <c r="DG46" s="18"/>
      <c r="DH46" s="18"/>
      <c r="DI46" s="18"/>
      <c r="DJ46" s="18" t="s">
        <v>12</v>
      </c>
      <c r="DK46" s="18"/>
      <c r="DL46" s="18"/>
      <c r="DM46" s="18"/>
      <c r="DN46" s="18" t="s">
        <v>13</v>
      </c>
      <c r="DO46" s="18"/>
      <c r="DP46" s="18"/>
      <c r="DQ46" s="18"/>
      <c r="DR46" s="18" t="s">
        <v>8</v>
      </c>
      <c r="DS46" s="18"/>
      <c r="DT46" s="18"/>
      <c r="DU46" s="18"/>
      <c r="DV46" s="18" t="s">
        <v>9</v>
      </c>
      <c r="DW46" s="18"/>
      <c r="DX46" s="18"/>
      <c r="DY46" s="18"/>
      <c r="DZ46" s="18" t="s">
        <v>10</v>
      </c>
      <c r="EA46" s="18"/>
      <c r="EB46" s="18"/>
      <c r="EC46" s="18"/>
      <c r="ED46" s="18" t="s">
        <v>11</v>
      </c>
      <c r="EE46" s="18"/>
      <c r="EF46" s="18"/>
      <c r="EG46" s="18"/>
      <c r="EH46" s="18" t="s">
        <v>12</v>
      </c>
      <c r="EI46" s="18"/>
      <c r="EJ46" s="18"/>
      <c r="EK46" s="18"/>
      <c r="EL46" s="18" t="s">
        <v>13</v>
      </c>
      <c r="EM46" s="18"/>
      <c r="EN46" s="18"/>
      <c r="EO46" s="19"/>
    </row>
    <row r="47" spans="1:146" ht="15" customHeight="1">
      <c r="A47" s="25"/>
      <c r="B47" s="18" t="s">
        <v>15</v>
      </c>
      <c r="C47" s="20" t="s">
        <v>43</v>
      </c>
      <c r="D47" s="21"/>
      <c r="E47" s="21"/>
      <c r="F47" s="18" t="s">
        <v>15</v>
      </c>
      <c r="G47" s="20" t="s">
        <v>43</v>
      </c>
      <c r="H47" s="21"/>
      <c r="I47" s="21"/>
      <c r="J47" s="18" t="s">
        <v>15</v>
      </c>
      <c r="K47" s="20" t="s">
        <v>43</v>
      </c>
      <c r="L47" s="21"/>
      <c r="M47" s="21"/>
      <c r="N47" s="18" t="s">
        <v>15</v>
      </c>
      <c r="O47" s="20" t="s">
        <v>43</v>
      </c>
      <c r="P47" s="21"/>
      <c r="Q47" s="21"/>
      <c r="R47" s="18" t="s">
        <v>15</v>
      </c>
      <c r="S47" s="20" t="s">
        <v>43</v>
      </c>
      <c r="T47" s="21"/>
      <c r="U47" s="21"/>
      <c r="V47" s="18" t="s">
        <v>15</v>
      </c>
      <c r="W47" s="20" t="s">
        <v>43</v>
      </c>
      <c r="X47" s="21"/>
      <c r="Y47" s="21"/>
      <c r="Z47" s="18" t="s">
        <v>15</v>
      </c>
      <c r="AA47" s="20" t="s">
        <v>43</v>
      </c>
      <c r="AB47" s="21"/>
      <c r="AC47" s="21"/>
      <c r="AD47" s="18" t="s">
        <v>15</v>
      </c>
      <c r="AE47" s="20" t="s">
        <v>43</v>
      </c>
      <c r="AF47" s="21"/>
      <c r="AG47" s="21"/>
      <c r="AH47" s="18" t="s">
        <v>15</v>
      </c>
      <c r="AI47" s="20" t="s">
        <v>43</v>
      </c>
      <c r="AJ47" s="21"/>
      <c r="AK47" s="21"/>
      <c r="AL47" s="18" t="s">
        <v>15</v>
      </c>
      <c r="AM47" s="20" t="s">
        <v>43</v>
      </c>
      <c r="AN47" s="21"/>
      <c r="AO47" s="21"/>
      <c r="AP47" s="18" t="s">
        <v>15</v>
      </c>
      <c r="AQ47" s="20" t="s">
        <v>43</v>
      </c>
      <c r="AR47" s="21"/>
      <c r="AS47" s="21"/>
      <c r="AT47" s="18" t="s">
        <v>15</v>
      </c>
      <c r="AU47" s="20" t="s">
        <v>43</v>
      </c>
      <c r="AV47" s="21"/>
      <c r="AW47" s="21"/>
      <c r="AX47" s="18" t="s">
        <v>15</v>
      </c>
      <c r="AY47" s="20" t="s">
        <v>43</v>
      </c>
      <c r="AZ47" s="21"/>
      <c r="BA47" s="21"/>
      <c r="BB47" s="18" t="s">
        <v>15</v>
      </c>
      <c r="BC47" s="20" t="s">
        <v>43</v>
      </c>
      <c r="BD47" s="21"/>
      <c r="BE47" s="21"/>
      <c r="BF47" s="18" t="s">
        <v>15</v>
      </c>
      <c r="BG47" s="20" t="s">
        <v>43</v>
      </c>
      <c r="BH47" s="21"/>
      <c r="BI47" s="21"/>
      <c r="BJ47" s="18" t="s">
        <v>15</v>
      </c>
      <c r="BK47" s="20" t="s">
        <v>43</v>
      </c>
      <c r="BL47" s="21"/>
      <c r="BM47" s="21"/>
      <c r="BN47" s="18" t="s">
        <v>15</v>
      </c>
      <c r="BO47" s="20" t="s">
        <v>43</v>
      </c>
      <c r="BP47" s="21"/>
      <c r="BQ47" s="21"/>
      <c r="BR47" s="18" t="s">
        <v>15</v>
      </c>
      <c r="BS47" s="20" t="s">
        <v>43</v>
      </c>
      <c r="BT47" s="21"/>
      <c r="BU47" s="21"/>
      <c r="BV47" s="18" t="s">
        <v>15</v>
      </c>
      <c r="BW47" s="20" t="s">
        <v>43</v>
      </c>
      <c r="BX47" s="21"/>
      <c r="BY47" s="21"/>
      <c r="BZ47" s="18" t="s">
        <v>15</v>
      </c>
      <c r="CA47" s="20" t="s">
        <v>43</v>
      </c>
      <c r="CB47" s="21"/>
      <c r="CC47" s="21"/>
      <c r="CD47" s="18" t="s">
        <v>15</v>
      </c>
      <c r="CE47" s="20" t="s">
        <v>43</v>
      </c>
      <c r="CF47" s="21"/>
      <c r="CG47" s="21"/>
      <c r="CH47" s="18" t="s">
        <v>15</v>
      </c>
      <c r="CI47" s="20" t="s">
        <v>43</v>
      </c>
      <c r="CJ47" s="21"/>
      <c r="CK47" s="21"/>
      <c r="CL47" s="18" t="s">
        <v>15</v>
      </c>
      <c r="CM47" s="20" t="s">
        <v>43</v>
      </c>
      <c r="CN47" s="21"/>
      <c r="CO47" s="21"/>
      <c r="CP47" s="18" t="s">
        <v>15</v>
      </c>
      <c r="CQ47" s="20" t="s">
        <v>43</v>
      </c>
      <c r="CR47" s="21"/>
      <c r="CS47" s="21"/>
      <c r="CT47" s="18" t="s">
        <v>15</v>
      </c>
      <c r="CU47" s="20" t="s">
        <v>43</v>
      </c>
      <c r="CV47" s="21"/>
      <c r="CW47" s="21"/>
      <c r="CX47" s="18" t="s">
        <v>15</v>
      </c>
      <c r="CY47" s="20" t="s">
        <v>43</v>
      </c>
      <c r="CZ47" s="21"/>
      <c r="DA47" s="21"/>
      <c r="DB47" s="18" t="s">
        <v>15</v>
      </c>
      <c r="DC47" s="20" t="s">
        <v>43</v>
      </c>
      <c r="DD47" s="21"/>
      <c r="DE47" s="21"/>
      <c r="DF47" s="18" t="s">
        <v>15</v>
      </c>
      <c r="DG47" s="20" t="s">
        <v>43</v>
      </c>
      <c r="DH47" s="21"/>
      <c r="DI47" s="21"/>
      <c r="DJ47" s="18" t="s">
        <v>15</v>
      </c>
      <c r="DK47" s="20" t="s">
        <v>43</v>
      </c>
      <c r="DL47" s="21"/>
      <c r="DM47" s="21"/>
      <c r="DN47" s="18" t="s">
        <v>15</v>
      </c>
      <c r="DO47" s="20" t="s">
        <v>43</v>
      </c>
      <c r="DP47" s="21"/>
      <c r="DQ47" s="21"/>
      <c r="DR47" s="18" t="s">
        <v>15</v>
      </c>
      <c r="DS47" s="20" t="s">
        <v>43</v>
      </c>
      <c r="DT47" s="21"/>
      <c r="DU47" s="21"/>
      <c r="DV47" s="18" t="s">
        <v>15</v>
      </c>
      <c r="DW47" s="20" t="s">
        <v>43</v>
      </c>
      <c r="DX47" s="21"/>
      <c r="DY47" s="21"/>
      <c r="DZ47" s="18" t="s">
        <v>15</v>
      </c>
      <c r="EA47" s="20" t="s">
        <v>43</v>
      </c>
      <c r="EB47" s="21"/>
      <c r="EC47" s="21"/>
      <c r="ED47" s="18" t="s">
        <v>15</v>
      </c>
      <c r="EE47" s="20" t="s">
        <v>43</v>
      </c>
      <c r="EF47" s="21"/>
      <c r="EG47" s="21"/>
      <c r="EH47" s="18" t="s">
        <v>15</v>
      </c>
      <c r="EI47" s="20" t="s">
        <v>43</v>
      </c>
      <c r="EJ47" s="21"/>
      <c r="EK47" s="21"/>
      <c r="EL47" s="18" t="s">
        <v>15</v>
      </c>
      <c r="EM47" s="20" t="s">
        <v>43</v>
      </c>
      <c r="EN47" s="21"/>
      <c r="EO47" s="24"/>
      <c r="EP47" s="1"/>
    </row>
    <row r="48" spans="1:146" ht="15" customHeight="1">
      <c r="A48" s="27"/>
      <c r="B48" s="18"/>
      <c r="C48" s="6" t="s">
        <v>42</v>
      </c>
      <c r="D48" s="7" t="s">
        <v>44</v>
      </c>
      <c r="E48" s="7" t="s">
        <v>45</v>
      </c>
      <c r="F48" s="18"/>
      <c r="G48" s="6" t="s">
        <v>42</v>
      </c>
      <c r="H48" s="7" t="s">
        <v>44</v>
      </c>
      <c r="I48" s="7" t="s">
        <v>45</v>
      </c>
      <c r="J48" s="18"/>
      <c r="K48" s="6" t="s">
        <v>42</v>
      </c>
      <c r="L48" s="7" t="s">
        <v>44</v>
      </c>
      <c r="M48" s="7" t="s">
        <v>45</v>
      </c>
      <c r="N48" s="18"/>
      <c r="O48" s="6" t="s">
        <v>42</v>
      </c>
      <c r="P48" s="7" t="s">
        <v>44</v>
      </c>
      <c r="Q48" s="7" t="s">
        <v>45</v>
      </c>
      <c r="R48" s="18"/>
      <c r="S48" s="6" t="s">
        <v>42</v>
      </c>
      <c r="T48" s="7" t="s">
        <v>44</v>
      </c>
      <c r="U48" s="7" t="s">
        <v>45</v>
      </c>
      <c r="V48" s="18"/>
      <c r="W48" s="6" t="s">
        <v>42</v>
      </c>
      <c r="X48" s="7" t="s">
        <v>44</v>
      </c>
      <c r="Y48" s="7" t="s">
        <v>45</v>
      </c>
      <c r="Z48" s="18"/>
      <c r="AA48" s="6" t="s">
        <v>42</v>
      </c>
      <c r="AB48" s="7" t="s">
        <v>44</v>
      </c>
      <c r="AC48" s="7" t="s">
        <v>45</v>
      </c>
      <c r="AD48" s="18"/>
      <c r="AE48" s="6" t="s">
        <v>42</v>
      </c>
      <c r="AF48" s="7" t="s">
        <v>44</v>
      </c>
      <c r="AG48" s="7" t="s">
        <v>45</v>
      </c>
      <c r="AH48" s="18"/>
      <c r="AI48" s="6" t="s">
        <v>42</v>
      </c>
      <c r="AJ48" s="7" t="s">
        <v>44</v>
      </c>
      <c r="AK48" s="7" t="s">
        <v>45</v>
      </c>
      <c r="AL48" s="18"/>
      <c r="AM48" s="6" t="s">
        <v>42</v>
      </c>
      <c r="AN48" s="7" t="s">
        <v>44</v>
      </c>
      <c r="AO48" s="7" t="s">
        <v>45</v>
      </c>
      <c r="AP48" s="18"/>
      <c r="AQ48" s="6" t="s">
        <v>42</v>
      </c>
      <c r="AR48" s="7" t="s">
        <v>44</v>
      </c>
      <c r="AS48" s="7" t="s">
        <v>45</v>
      </c>
      <c r="AT48" s="18"/>
      <c r="AU48" s="6" t="s">
        <v>42</v>
      </c>
      <c r="AV48" s="7" t="s">
        <v>44</v>
      </c>
      <c r="AW48" s="7" t="s">
        <v>45</v>
      </c>
      <c r="AX48" s="18"/>
      <c r="AY48" s="6" t="s">
        <v>42</v>
      </c>
      <c r="AZ48" s="7" t="s">
        <v>44</v>
      </c>
      <c r="BA48" s="7" t="s">
        <v>45</v>
      </c>
      <c r="BB48" s="18"/>
      <c r="BC48" s="6" t="s">
        <v>42</v>
      </c>
      <c r="BD48" s="7" t="s">
        <v>44</v>
      </c>
      <c r="BE48" s="7" t="s">
        <v>45</v>
      </c>
      <c r="BF48" s="18"/>
      <c r="BG48" s="6" t="s">
        <v>42</v>
      </c>
      <c r="BH48" s="7" t="s">
        <v>44</v>
      </c>
      <c r="BI48" s="7" t="s">
        <v>45</v>
      </c>
      <c r="BJ48" s="18"/>
      <c r="BK48" s="6" t="s">
        <v>42</v>
      </c>
      <c r="BL48" s="7" t="s">
        <v>44</v>
      </c>
      <c r="BM48" s="7" t="s">
        <v>45</v>
      </c>
      <c r="BN48" s="18"/>
      <c r="BO48" s="6" t="s">
        <v>42</v>
      </c>
      <c r="BP48" s="7" t="s">
        <v>44</v>
      </c>
      <c r="BQ48" s="7" t="s">
        <v>45</v>
      </c>
      <c r="BR48" s="18"/>
      <c r="BS48" s="6" t="s">
        <v>42</v>
      </c>
      <c r="BT48" s="7" t="s">
        <v>44</v>
      </c>
      <c r="BU48" s="7" t="s">
        <v>45</v>
      </c>
      <c r="BV48" s="18"/>
      <c r="BW48" s="6" t="s">
        <v>42</v>
      </c>
      <c r="BX48" s="7" t="s">
        <v>44</v>
      </c>
      <c r="BY48" s="7" t="s">
        <v>45</v>
      </c>
      <c r="BZ48" s="18"/>
      <c r="CA48" s="6" t="s">
        <v>42</v>
      </c>
      <c r="CB48" s="7" t="s">
        <v>44</v>
      </c>
      <c r="CC48" s="7" t="s">
        <v>45</v>
      </c>
      <c r="CD48" s="18"/>
      <c r="CE48" s="6" t="s">
        <v>42</v>
      </c>
      <c r="CF48" s="7" t="s">
        <v>44</v>
      </c>
      <c r="CG48" s="7" t="s">
        <v>45</v>
      </c>
      <c r="CH48" s="18"/>
      <c r="CI48" s="6" t="s">
        <v>42</v>
      </c>
      <c r="CJ48" s="7" t="s">
        <v>44</v>
      </c>
      <c r="CK48" s="7" t="s">
        <v>45</v>
      </c>
      <c r="CL48" s="18"/>
      <c r="CM48" s="6" t="s">
        <v>42</v>
      </c>
      <c r="CN48" s="7" t="s">
        <v>44</v>
      </c>
      <c r="CO48" s="7" t="s">
        <v>45</v>
      </c>
      <c r="CP48" s="18"/>
      <c r="CQ48" s="6" t="s">
        <v>42</v>
      </c>
      <c r="CR48" s="7" t="s">
        <v>44</v>
      </c>
      <c r="CS48" s="7" t="s">
        <v>45</v>
      </c>
      <c r="CT48" s="18"/>
      <c r="CU48" s="6" t="s">
        <v>42</v>
      </c>
      <c r="CV48" s="7" t="s">
        <v>44</v>
      </c>
      <c r="CW48" s="7" t="s">
        <v>45</v>
      </c>
      <c r="CX48" s="18"/>
      <c r="CY48" s="6" t="s">
        <v>42</v>
      </c>
      <c r="CZ48" s="7" t="s">
        <v>44</v>
      </c>
      <c r="DA48" s="7" t="s">
        <v>45</v>
      </c>
      <c r="DB48" s="18"/>
      <c r="DC48" s="6" t="s">
        <v>42</v>
      </c>
      <c r="DD48" s="7" t="s">
        <v>44</v>
      </c>
      <c r="DE48" s="7" t="s">
        <v>45</v>
      </c>
      <c r="DF48" s="18"/>
      <c r="DG48" s="6" t="s">
        <v>42</v>
      </c>
      <c r="DH48" s="7" t="s">
        <v>44</v>
      </c>
      <c r="DI48" s="7" t="s">
        <v>45</v>
      </c>
      <c r="DJ48" s="18"/>
      <c r="DK48" s="6" t="s">
        <v>42</v>
      </c>
      <c r="DL48" s="7" t="s">
        <v>44</v>
      </c>
      <c r="DM48" s="7" t="s">
        <v>45</v>
      </c>
      <c r="DN48" s="18"/>
      <c r="DO48" s="6" t="s">
        <v>42</v>
      </c>
      <c r="DP48" s="7" t="s">
        <v>44</v>
      </c>
      <c r="DQ48" s="7" t="s">
        <v>45</v>
      </c>
      <c r="DR48" s="18"/>
      <c r="DS48" s="6" t="s">
        <v>42</v>
      </c>
      <c r="DT48" s="7" t="s">
        <v>44</v>
      </c>
      <c r="DU48" s="7" t="s">
        <v>45</v>
      </c>
      <c r="DV48" s="18"/>
      <c r="DW48" s="6" t="s">
        <v>42</v>
      </c>
      <c r="DX48" s="7" t="s">
        <v>44</v>
      </c>
      <c r="DY48" s="7" t="s">
        <v>45</v>
      </c>
      <c r="DZ48" s="18"/>
      <c r="EA48" s="6" t="s">
        <v>42</v>
      </c>
      <c r="EB48" s="7" t="s">
        <v>44</v>
      </c>
      <c r="EC48" s="7" t="s">
        <v>45</v>
      </c>
      <c r="ED48" s="18"/>
      <c r="EE48" s="6" t="s">
        <v>42</v>
      </c>
      <c r="EF48" s="7" t="s">
        <v>44</v>
      </c>
      <c r="EG48" s="7" t="s">
        <v>45</v>
      </c>
      <c r="EH48" s="18"/>
      <c r="EI48" s="6" t="s">
        <v>42</v>
      </c>
      <c r="EJ48" s="7" t="s">
        <v>44</v>
      </c>
      <c r="EK48" s="7" t="s">
        <v>45</v>
      </c>
      <c r="EL48" s="18"/>
      <c r="EM48" s="6" t="s">
        <v>42</v>
      </c>
      <c r="EN48" s="7" t="s">
        <v>44</v>
      </c>
      <c r="EO48" s="5" t="s">
        <v>45</v>
      </c>
      <c r="EP48" s="1"/>
    </row>
    <row r="49" spans="1:145" ht="15" customHeight="1">
      <c r="A49" s="9" t="s">
        <v>16</v>
      </c>
      <c r="B49" s="8">
        <v>48</v>
      </c>
      <c r="C49" s="15">
        <v>160</v>
      </c>
      <c r="D49" s="15">
        <v>97</v>
      </c>
      <c r="E49" s="15">
        <v>63</v>
      </c>
      <c r="F49" s="15">
        <v>2</v>
      </c>
      <c r="G49" s="15">
        <v>2</v>
      </c>
      <c r="H49" s="15">
        <v>2</v>
      </c>
      <c r="I49" s="15" t="s">
        <v>17</v>
      </c>
      <c r="J49" s="15">
        <v>46</v>
      </c>
      <c r="K49" s="15">
        <v>158</v>
      </c>
      <c r="L49" s="15">
        <v>95</v>
      </c>
      <c r="M49" s="15">
        <v>63</v>
      </c>
      <c r="N49" s="15">
        <v>46</v>
      </c>
      <c r="O49" s="15">
        <v>158</v>
      </c>
      <c r="P49" s="15">
        <v>95</v>
      </c>
      <c r="Q49" s="15">
        <v>63</v>
      </c>
      <c r="R49" s="15" t="s">
        <v>17</v>
      </c>
      <c r="S49" s="15" t="s">
        <v>17</v>
      </c>
      <c r="T49" s="15" t="s">
        <v>17</v>
      </c>
      <c r="U49" s="15" t="s">
        <v>17</v>
      </c>
      <c r="V49" s="15" t="s">
        <v>17</v>
      </c>
      <c r="W49" s="15" t="s">
        <v>17</v>
      </c>
      <c r="X49" s="15" t="s">
        <v>17</v>
      </c>
      <c r="Y49" s="15" t="s">
        <v>17</v>
      </c>
      <c r="Z49" s="15">
        <v>74</v>
      </c>
      <c r="AA49" s="15">
        <v>1251</v>
      </c>
      <c r="AB49" s="15">
        <v>1092</v>
      </c>
      <c r="AC49" s="15">
        <v>159</v>
      </c>
      <c r="AD49" s="15">
        <v>41</v>
      </c>
      <c r="AE49" s="15">
        <v>56</v>
      </c>
      <c r="AF49" s="15">
        <v>42</v>
      </c>
      <c r="AG49" s="15">
        <v>14</v>
      </c>
      <c r="AH49" s="15">
        <v>33</v>
      </c>
      <c r="AI49" s="15">
        <v>1195</v>
      </c>
      <c r="AJ49" s="15">
        <v>1050</v>
      </c>
      <c r="AK49" s="15">
        <v>145</v>
      </c>
      <c r="AL49" s="15">
        <v>32</v>
      </c>
      <c r="AM49" s="15">
        <v>1193</v>
      </c>
      <c r="AN49" s="15">
        <v>1049</v>
      </c>
      <c r="AO49" s="15">
        <v>144</v>
      </c>
      <c r="AP49" s="15">
        <v>1</v>
      </c>
      <c r="AQ49" s="15">
        <v>2</v>
      </c>
      <c r="AR49" s="15">
        <v>1</v>
      </c>
      <c r="AS49" s="15">
        <v>1</v>
      </c>
      <c r="AT49" s="15" t="s">
        <v>17</v>
      </c>
      <c r="AU49" s="15" t="s">
        <v>17</v>
      </c>
      <c r="AV49" s="15" t="s">
        <v>17</v>
      </c>
      <c r="AW49" s="15" t="s">
        <v>17</v>
      </c>
      <c r="AX49" s="15">
        <v>1386</v>
      </c>
      <c r="AY49" s="15">
        <v>10811</v>
      </c>
      <c r="AZ49" s="15">
        <v>4298</v>
      </c>
      <c r="BA49" s="15">
        <v>6478</v>
      </c>
      <c r="BB49" s="15">
        <v>534</v>
      </c>
      <c r="BC49" s="15">
        <v>1954</v>
      </c>
      <c r="BD49" s="15">
        <v>841</v>
      </c>
      <c r="BE49" s="15">
        <v>1113</v>
      </c>
      <c r="BF49" s="15">
        <v>852</v>
      </c>
      <c r="BG49" s="15">
        <v>8857</v>
      </c>
      <c r="BH49" s="15">
        <v>3457</v>
      </c>
      <c r="BI49" s="15">
        <v>5365</v>
      </c>
      <c r="BJ49" s="15">
        <v>839</v>
      </c>
      <c r="BK49" s="15">
        <v>8456</v>
      </c>
      <c r="BL49" s="15">
        <v>3317</v>
      </c>
      <c r="BM49" s="15">
        <v>5104</v>
      </c>
      <c r="BN49" s="15">
        <v>13</v>
      </c>
      <c r="BO49" s="15">
        <v>401</v>
      </c>
      <c r="BP49" s="15">
        <v>140</v>
      </c>
      <c r="BQ49" s="15">
        <v>261</v>
      </c>
      <c r="BR49" s="15" t="s">
        <v>17</v>
      </c>
      <c r="BS49" s="15" t="s">
        <v>17</v>
      </c>
      <c r="BT49" s="15" t="s">
        <v>17</v>
      </c>
      <c r="BU49" s="15" t="s">
        <v>17</v>
      </c>
      <c r="BV49" s="15">
        <v>54</v>
      </c>
      <c r="BW49" s="15">
        <v>593</v>
      </c>
      <c r="BX49" s="15">
        <v>183</v>
      </c>
      <c r="BY49" s="15">
        <v>410</v>
      </c>
      <c r="BZ49" s="15">
        <v>6</v>
      </c>
      <c r="CA49" s="15">
        <v>8</v>
      </c>
      <c r="CB49" s="15">
        <v>4</v>
      </c>
      <c r="CC49" s="15">
        <v>4</v>
      </c>
      <c r="CD49" s="15">
        <v>48</v>
      </c>
      <c r="CE49" s="15">
        <v>585</v>
      </c>
      <c r="CF49" s="15">
        <v>179</v>
      </c>
      <c r="CG49" s="15">
        <v>406</v>
      </c>
      <c r="CH49" s="15">
        <v>39</v>
      </c>
      <c r="CI49" s="15">
        <v>488</v>
      </c>
      <c r="CJ49" s="15">
        <v>124</v>
      </c>
      <c r="CK49" s="15">
        <v>364</v>
      </c>
      <c r="CL49" s="15">
        <v>9</v>
      </c>
      <c r="CM49" s="15">
        <v>97</v>
      </c>
      <c r="CN49" s="15">
        <v>55</v>
      </c>
      <c r="CO49" s="15">
        <v>42</v>
      </c>
      <c r="CP49" s="15" t="s">
        <v>17</v>
      </c>
      <c r="CQ49" s="15" t="s">
        <v>17</v>
      </c>
      <c r="CR49" s="15" t="s">
        <v>17</v>
      </c>
      <c r="CS49" s="15" t="s">
        <v>17</v>
      </c>
      <c r="CT49" s="15">
        <v>481</v>
      </c>
      <c r="CU49" s="15">
        <v>1667</v>
      </c>
      <c r="CV49" s="15">
        <v>811</v>
      </c>
      <c r="CW49" s="15">
        <v>856</v>
      </c>
      <c r="CX49" s="15">
        <v>182</v>
      </c>
      <c r="CY49" s="15">
        <v>312</v>
      </c>
      <c r="CZ49" s="15">
        <v>167</v>
      </c>
      <c r="DA49" s="15">
        <v>145</v>
      </c>
      <c r="DB49" s="15">
        <v>291</v>
      </c>
      <c r="DC49" s="15">
        <v>1346</v>
      </c>
      <c r="DD49" s="15">
        <v>638</v>
      </c>
      <c r="DE49" s="15">
        <v>708</v>
      </c>
      <c r="DF49" s="15">
        <v>287</v>
      </c>
      <c r="DG49" s="15">
        <v>1337</v>
      </c>
      <c r="DH49" s="15">
        <v>636</v>
      </c>
      <c r="DI49" s="15">
        <v>701</v>
      </c>
      <c r="DJ49" s="15">
        <v>4</v>
      </c>
      <c r="DK49" s="15">
        <v>9</v>
      </c>
      <c r="DL49" s="15">
        <v>2</v>
      </c>
      <c r="DM49" s="15">
        <v>7</v>
      </c>
      <c r="DN49" s="15">
        <v>8</v>
      </c>
      <c r="DO49" s="15">
        <v>9</v>
      </c>
      <c r="DP49" s="15">
        <v>6</v>
      </c>
      <c r="DQ49" s="15">
        <v>3</v>
      </c>
      <c r="DR49" s="15">
        <v>177</v>
      </c>
      <c r="DS49" s="15">
        <v>540</v>
      </c>
      <c r="DT49" s="15">
        <v>280</v>
      </c>
      <c r="DU49" s="15">
        <v>260</v>
      </c>
      <c r="DV49" s="15">
        <v>85</v>
      </c>
      <c r="DW49" s="15">
        <v>216</v>
      </c>
      <c r="DX49" s="15">
        <v>111</v>
      </c>
      <c r="DY49" s="15">
        <v>105</v>
      </c>
      <c r="DZ49" s="15">
        <v>92</v>
      </c>
      <c r="EA49" s="15">
        <v>324</v>
      </c>
      <c r="EB49" s="15">
        <v>169</v>
      </c>
      <c r="EC49" s="15">
        <v>155</v>
      </c>
      <c r="ED49" s="15">
        <v>88</v>
      </c>
      <c r="EE49" s="15">
        <v>313</v>
      </c>
      <c r="EF49" s="15">
        <v>159</v>
      </c>
      <c r="EG49" s="15">
        <v>154</v>
      </c>
      <c r="EH49" s="15">
        <v>4</v>
      </c>
      <c r="EI49" s="15">
        <v>11</v>
      </c>
      <c r="EJ49" s="15">
        <v>10</v>
      </c>
      <c r="EK49" s="15">
        <v>1</v>
      </c>
      <c r="EL49" s="15" t="s">
        <v>17</v>
      </c>
      <c r="EM49" s="15" t="s">
        <v>17</v>
      </c>
      <c r="EN49" s="15" t="s">
        <v>17</v>
      </c>
      <c r="EO49" s="13" t="s">
        <v>17</v>
      </c>
    </row>
    <row r="50" spans="1:145" ht="15" customHeight="1">
      <c r="A50" s="9" t="s">
        <v>18</v>
      </c>
      <c r="B50" s="8">
        <v>4</v>
      </c>
      <c r="C50" s="13">
        <v>7</v>
      </c>
      <c r="D50" s="13">
        <v>6</v>
      </c>
      <c r="E50" s="13">
        <v>1</v>
      </c>
      <c r="F50" s="13" t="s">
        <v>17</v>
      </c>
      <c r="G50" s="13" t="s">
        <v>17</v>
      </c>
      <c r="H50" s="13" t="s">
        <v>17</v>
      </c>
      <c r="I50" s="13" t="s">
        <v>17</v>
      </c>
      <c r="J50" s="13">
        <v>4</v>
      </c>
      <c r="K50" s="13">
        <v>7</v>
      </c>
      <c r="L50" s="13">
        <v>6</v>
      </c>
      <c r="M50" s="13">
        <v>1</v>
      </c>
      <c r="N50" s="13">
        <v>4</v>
      </c>
      <c r="O50" s="13">
        <v>7</v>
      </c>
      <c r="P50" s="13">
        <v>6</v>
      </c>
      <c r="Q50" s="13">
        <v>1</v>
      </c>
      <c r="R50" s="13" t="s">
        <v>17</v>
      </c>
      <c r="S50" s="13" t="s">
        <v>17</v>
      </c>
      <c r="T50" s="13" t="s">
        <v>17</v>
      </c>
      <c r="U50" s="13" t="s">
        <v>17</v>
      </c>
      <c r="V50" s="13" t="s">
        <v>17</v>
      </c>
      <c r="W50" s="13" t="s">
        <v>17</v>
      </c>
      <c r="X50" s="13" t="s">
        <v>17</v>
      </c>
      <c r="Y50" s="13" t="s">
        <v>17</v>
      </c>
      <c r="Z50" s="13">
        <v>26</v>
      </c>
      <c r="AA50" s="13">
        <v>544</v>
      </c>
      <c r="AB50" s="13">
        <v>508</v>
      </c>
      <c r="AC50" s="13">
        <v>36</v>
      </c>
      <c r="AD50" s="13">
        <v>14</v>
      </c>
      <c r="AE50" s="13">
        <v>21</v>
      </c>
      <c r="AF50" s="13">
        <v>15</v>
      </c>
      <c r="AG50" s="13">
        <v>6</v>
      </c>
      <c r="AH50" s="13">
        <v>12</v>
      </c>
      <c r="AI50" s="13">
        <v>523</v>
      </c>
      <c r="AJ50" s="13">
        <v>493</v>
      </c>
      <c r="AK50" s="13">
        <v>30</v>
      </c>
      <c r="AL50" s="13">
        <v>11</v>
      </c>
      <c r="AM50" s="13">
        <v>521</v>
      </c>
      <c r="AN50" s="13">
        <v>492</v>
      </c>
      <c r="AO50" s="13">
        <v>29</v>
      </c>
      <c r="AP50" s="13">
        <v>1</v>
      </c>
      <c r="AQ50" s="13">
        <v>2</v>
      </c>
      <c r="AR50" s="13">
        <v>1</v>
      </c>
      <c r="AS50" s="13">
        <v>1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>
        <v>443</v>
      </c>
      <c r="AY50" s="13">
        <v>2504</v>
      </c>
      <c r="AZ50" s="13">
        <v>1118</v>
      </c>
      <c r="BA50" s="13">
        <v>1386</v>
      </c>
      <c r="BB50" s="13">
        <v>261</v>
      </c>
      <c r="BC50" s="13">
        <v>711</v>
      </c>
      <c r="BD50" s="13">
        <v>279</v>
      </c>
      <c r="BE50" s="13">
        <v>432</v>
      </c>
      <c r="BF50" s="13">
        <v>182</v>
      </c>
      <c r="BG50" s="13">
        <v>1793</v>
      </c>
      <c r="BH50" s="13">
        <v>839</v>
      </c>
      <c r="BI50" s="13">
        <v>954</v>
      </c>
      <c r="BJ50" s="13">
        <v>175</v>
      </c>
      <c r="BK50" s="13">
        <v>1567</v>
      </c>
      <c r="BL50" s="13">
        <v>753</v>
      </c>
      <c r="BM50" s="13">
        <v>814</v>
      </c>
      <c r="BN50" s="13">
        <v>7</v>
      </c>
      <c r="BO50" s="13">
        <v>226</v>
      </c>
      <c r="BP50" s="13">
        <v>86</v>
      </c>
      <c r="BQ50" s="13">
        <v>140</v>
      </c>
      <c r="BR50" s="13" t="s">
        <v>17</v>
      </c>
      <c r="BS50" s="13" t="s">
        <v>17</v>
      </c>
      <c r="BT50" s="13" t="s">
        <v>17</v>
      </c>
      <c r="BU50" s="13" t="s">
        <v>17</v>
      </c>
      <c r="BV50" s="13">
        <v>13</v>
      </c>
      <c r="BW50" s="13">
        <v>156</v>
      </c>
      <c r="BX50" s="13">
        <v>45</v>
      </c>
      <c r="BY50" s="13">
        <v>111</v>
      </c>
      <c r="BZ50" s="13">
        <v>2</v>
      </c>
      <c r="CA50" s="13">
        <v>3</v>
      </c>
      <c r="CB50" s="13">
        <v>2</v>
      </c>
      <c r="CC50" s="13">
        <v>1</v>
      </c>
      <c r="CD50" s="13">
        <v>11</v>
      </c>
      <c r="CE50" s="13">
        <v>153</v>
      </c>
      <c r="CF50" s="13">
        <v>43</v>
      </c>
      <c r="CG50" s="13">
        <v>110</v>
      </c>
      <c r="CH50" s="13">
        <v>8</v>
      </c>
      <c r="CI50" s="13">
        <v>122</v>
      </c>
      <c r="CJ50" s="13">
        <v>27</v>
      </c>
      <c r="CK50" s="13">
        <v>95</v>
      </c>
      <c r="CL50" s="13">
        <v>3</v>
      </c>
      <c r="CM50" s="13">
        <v>31</v>
      </c>
      <c r="CN50" s="13">
        <v>16</v>
      </c>
      <c r="CO50" s="13">
        <v>15</v>
      </c>
      <c r="CP50" s="13" t="s">
        <v>17</v>
      </c>
      <c r="CQ50" s="13" t="s">
        <v>17</v>
      </c>
      <c r="CR50" s="13" t="s">
        <v>17</v>
      </c>
      <c r="CS50" s="13" t="s">
        <v>17</v>
      </c>
      <c r="CT50" s="13">
        <v>195</v>
      </c>
      <c r="CU50" s="13">
        <v>480</v>
      </c>
      <c r="CV50" s="13">
        <v>246</v>
      </c>
      <c r="CW50" s="13">
        <v>234</v>
      </c>
      <c r="CX50" s="13">
        <v>97</v>
      </c>
      <c r="CY50" s="13">
        <v>164</v>
      </c>
      <c r="CZ50" s="13">
        <v>92</v>
      </c>
      <c r="DA50" s="13">
        <v>72</v>
      </c>
      <c r="DB50" s="13">
        <v>92</v>
      </c>
      <c r="DC50" s="13">
        <v>311</v>
      </c>
      <c r="DD50" s="13">
        <v>151</v>
      </c>
      <c r="DE50" s="13">
        <v>160</v>
      </c>
      <c r="DF50" s="13">
        <v>90</v>
      </c>
      <c r="DG50" s="13">
        <v>305</v>
      </c>
      <c r="DH50" s="13">
        <v>150</v>
      </c>
      <c r="DI50" s="13">
        <v>155</v>
      </c>
      <c r="DJ50" s="13">
        <v>2</v>
      </c>
      <c r="DK50" s="13">
        <v>6</v>
      </c>
      <c r="DL50" s="13">
        <v>1</v>
      </c>
      <c r="DM50" s="13">
        <v>5</v>
      </c>
      <c r="DN50" s="13">
        <v>6</v>
      </c>
      <c r="DO50" s="13">
        <v>5</v>
      </c>
      <c r="DP50" s="13">
        <v>3</v>
      </c>
      <c r="DQ50" s="13">
        <v>2</v>
      </c>
      <c r="DR50" s="13">
        <v>31</v>
      </c>
      <c r="DS50" s="13">
        <v>102</v>
      </c>
      <c r="DT50" s="13">
        <v>59</v>
      </c>
      <c r="DU50" s="13">
        <v>43</v>
      </c>
      <c r="DV50" s="13">
        <v>22</v>
      </c>
      <c r="DW50" s="13">
        <v>72</v>
      </c>
      <c r="DX50" s="13">
        <v>38</v>
      </c>
      <c r="DY50" s="13">
        <v>34</v>
      </c>
      <c r="DZ50" s="13">
        <v>9</v>
      </c>
      <c r="EA50" s="13">
        <v>30</v>
      </c>
      <c r="EB50" s="13">
        <v>21</v>
      </c>
      <c r="EC50" s="13">
        <v>9</v>
      </c>
      <c r="ED50" s="13">
        <v>9</v>
      </c>
      <c r="EE50" s="13">
        <v>30</v>
      </c>
      <c r="EF50" s="13">
        <v>21</v>
      </c>
      <c r="EG50" s="13">
        <v>9</v>
      </c>
      <c r="EH50" s="13" t="s">
        <v>17</v>
      </c>
      <c r="EI50" s="13" t="s">
        <v>17</v>
      </c>
      <c r="EJ50" s="13" t="s">
        <v>17</v>
      </c>
      <c r="EK50" s="13" t="s">
        <v>17</v>
      </c>
      <c r="EL50" s="13" t="s">
        <v>17</v>
      </c>
      <c r="EM50" s="13" t="s">
        <v>17</v>
      </c>
      <c r="EN50" s="13" t="s">
        <v>17</v>
      </c>
      <c r="EO50" s="13" t="s">
        <v>17</v>
      </c>
    </row>
    <row r="51" spans="1:145" ht="15" customHeight="1">
      <c r="A51" s="9" t="s">
        <v>19</v>
      </c>
      <c r="B51" s="8">
        <v>2</v>
      </c>
      <c r="C51" s="13">
        <v>6</v>
      </c>
      <c r="D51" s="13">
        <v>4</v>
      </c>
      <c r="E51" s="13">
        <v>2</v>
      </c>
      <c r="F51" s="13" t="s">
        <v>17</v>
      </c>
      <c r="G51" s="13" t="s">
        <v>17</v>
      </c>
      <c r="H51" s="13" t="s">
        <v>17</v>
      </c>
      <c r="I51" s="13" t="s">
        <v>17</v>
      </c>
      <c r="J51" s="13">
        <v>2</v>
      </c>
      <c r="K51" s="13">
        <v>6</v>
      </c>
      <c r="L51" s="13">
        <v>4</v>
      </c>
      <c r="M51" s="13">
        <v>2</v>
      </c>
      <c r="N51" s="13">
        <v>2</v>
      </c>
      <c r="O51" s="13">
        <v>6</v>
      </c>
      <c r="P51" s="13">
        <v>4</v>
      </c>
      <c r="Q51" s="13">
        <v>2</v>
      </c>
      <c r="R51" s="13" t="s">
        <v>17</v>
      </c>
      <c r="S51" s="13" t="s">
        <v>17</v>
      </c>
      <c r="T51" s="13" t="s">
        <v>17</v>
      </c>
      <c r="U51" s="13" t="s">
        <v>17</v>
      </c>
      <c r="V51" s="13" t="s">
        <v>17</v>
      </c>
      <c r="W51" s="13" t="s">
        <v>17</v>
      </c>
      <c r="X51" s="13" t="s">
        <v>17</v>
      </c>
      <c r="Y51" s="13" t="s">
        <v>17</v>
      </c>
      <c r="Z51" s="13">
        <v>23</v>
      </c>
      <c r="AA51" s="13">
        <v>36</v>
      </c>
      <c r="AB51" s="13">
        <v>28</v>
      </c>
      <c r="AC51" s="13">
        <v>8</v>
      </c>
      <c r="AD51" s="13">
        <v>21</v>
      </c>
      <c r="AE51" s="13">
        <v>27</v>
      </c>
      <c r="AF51" s="13">
        <v>21</v>
      </c>
      <c r="AG51" s="13">
        <v>6</v>
      </c>
      <c r="AH51" s="13">
        <v>2</v>
      </c>
      <c r="AI51" s="13">
        <v>9</v>
      </c>
      <c r="AJ51" s="13">
        <v>7</v>
      </c>
      <c r="AK51" s="13">
        <v>2</v>
      </c>
      <c r="AL51" s="13">
        <v>2</v>
      </c>
      <c r="AM51" s="13">
        <v>9</v>
      </c>
      <c r="AN51" s="13">
        <v>7</v>
      </c>
      <c r="AO51" s="13">
        <v>2</v>
      </c>
      <c r="AP51" s="13" t="s">
        <v>17</v>
      </c>
      <c r="AQ51" s="13" t="s">
        <v>17</v>
      </c>
      <c r="AR51" s="13" t="s">
        <v>17</v>
      </c>
      <c r="AS51" s="13" t="s">
        <v>17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>
        <v>181</v>
      </c>
      <c r="AY51" s="13">
        <v>1196</v>
      </c>
      <c r="AZ51" s="13">
        <v>580</v>
      </c>
      <c r="BA51" s="13">
        <v>616</v>
      </c>
      <c r="BB51" s="13">
        <v>66</v>
      </c>
      <c r="BC51" s="13">
        <v>212</v>
      </c>
      <c r="BD51" s="13">
        <v>97</v>
      </c>
      <c r="BE51" s="13">
        <v>115</v>
      </c>
      <c r="BF51" s="13">
        <v>115</v>
      </c>
      <c r="BG51" s="13">
        <v>984</v>
      </c>
      <c r="BH51" s="13">
        <v>483</v>
      </c>
      <c r="BI51" s="13">
        <v>501</v>
      </c>
      <c r="BJ51" s="13">
        <v>111</v>
      </c>
      <c r="BK51" s="13">
        <v>900</v>
      </c>
      <c r="BL51" s="13">
        <v>464</v>
      </c>
      <c r="BM51" s="13">
        <v>436</v>
      </c>
      <c r="BN51" s="13">
        <v>4</v>
      </c>
      <c r="BO51" s="13">
        <v>84</v>
      </c>
      <c r="BP51" s="13">
        <v>19</v>
      </c>
      <c r="BQ51" s="13">
        <v>65</v>
      </c>
      <c r="BR51" s="13" t="s">
        <v>17</v>
      </c>
      <c r="BS51" s="13" t="s">
        <v>17</v>
      </c>
      <c r="BT51" s="13" t="s">
        <v>17</v>
      </c>
      <c r="BU51" s="13" t="s">
        <v>17</v>
      </c>
      <c r="BV51" s="13">
        <v>9</v>
      </c>
      <c r="BW51" s="13">
        <v>50</v>
      </c>
      <c r="BX51" s="13">
        <v>26</v>
      </c>
      <c r="BY51" s="13">
        <v>24</v>
      </c>
      <c r="BZ51" s="13">
        <v>1</v>
      </c>
      <c r="CA51" s="13">
        <v>1</v>
      </c>
      <c r="CB51" s="13">
        <v>1</v>
      </c>
      <c r="CC51" s="13" t="s">
        <v>17</v>
      </c>
      <c r="CD51" s="13">
        <v>8</v>
      </c>
      <c r="CE51" s="13">
        <v>49</v>
      </c>
      <c r="CF51" s="13">
        <v>25</v>
      </c>
      <c r="CG51" s="13">
        <v>24</v>
      </c>
      <c r="CH51" s="13">
        <v>6</v>
      </c>
      <c r="CI51" s="13">
        <v>23</v>
      </c>
      <c r="CJ51" s="13">
        <v>9</v>
      </c>
      <c r="CK51" s="13">
        <v>14</v>
      </c>
      <c r="CL51" s="13">
        <v>2</v>
      </c>
      <c r="CM51" s="13">
        <v>26</v>
      </c>
      <c r="CN51" s="13">
        <v>16</v>
      </c>
      <c r="CO51" s="13">
        <v>10</v>
      </c>
      <c r="CP51" s="13" t="s">
        <v>17</v>
      </c>
      <c r="CQ51" s="13" t="s">
        <v>17</v>
      </c>
      <c r="CR51" s="13" t="s">
        <v>17</v>
      </c>
      <c r="CS51" s="13" t="s">
        <v>17</v>
      </c>
      <c r="CT51" s="13">
        <v>117</v>
      </c>
      <c r="CU51" s="13">
        <v>398</v>
      </c>
      <c r="CV51" s="13">
        <v>215</v>
      </c>
      <c r="CW51" s="13">
        <v>183</v>
      </c>
      <c r="CX51" s="13">
        <v>43</v>
      </c>
      <c r="CY51" s="13">
        <v>70</v>
      </c>
      <c r="CZ51" s="13">
        <v>40</v>
      </c>
      <c r="DA51" s="13">
        <v>30</v>
      </c>
      <c r="DB51" s="13">
        <v>72</v>
      </c>
      <c r="DC51" s="13">
        <v>324</v>
      </c>
      <c r="DD51" s="13">
        <v>172</v>
      </c>
      <c r="DE51" s="13">
        <v>152</v>
      </c>
      <c r="DF51" s="13">
        <v>72</v>
      </c>
      <c r="DG51" s="13">
        <v>324</v>
      </c>
      <c r="DH51" s="13">
        <v>172</v>
      </c>
      <c r="DI51" s="13">
        <v>152</v>
      </c>
      <c r="DJ51" s="13" t="s">
        <v>17</v>
      </c>
      <c r="DK51" s="13" t="s">
        <v>17</v>
      </c>
      <c r="DL51" s="13" t="s">
        <v>17</v>
      </c>
      <c r="DM51" s="13" t="s">
        <v>17</v>
      </c>
      <c r="DN51" s="13">
        <v>2</v>
      </c>
      <c r="DO51" s="13">
        <v>4</v>
      </c>
      <c r="DP51" s="13">
        <v>3</v>
      </c>
      <c r="DQ51" s="13">
        <v>1</v>
      </c>
      <c r="DR51" s="13">
        <v>40</v>
      </c>
      <c r="DS51" s="13">
        <v>106</v>
      </c>
      <c r="DT51" s="13">
        <v>64</v>
      </c>
      <c r="DU51" s="13">
        <v>42</v>
      </c>
      <c r="DV51" s="13">
        <v>16</v>
      </c>
      <c r="DW51" s="13">
        <v>34</v>
      </c>
      <c r="DX51" s="13">
        <v>23</v>
      </c>
      <c r="DY51" s="13">
        <v>11</v>
      </c>
      <c r="DZ51" s="13">
        <v>24</v>
      </c>
      <c r="EA51" s="13">
        <v>72</v>
      </c>
      <c r="EB51" s="13">
        <v>41</v>
      </c>
      <c r="EC51" s="13">
        <v>31</v>
      </c>
      <c r="ED51" s="13">
        <v>23</v>
      </c>
      <c r="EE51" s="13">
        <v>67</v>
      </c>
      <c r="EF51" s="13">
        <v>36</v>
      </c>
      <c r="EG51" s="13">
        <v>31</v>
      </c>
      <c r="EH51" s="13">
        <v>1</v>
      </c>
      <c r="EI51" s="13">
        <v>5</v>
      </c>
      <c r="EJ51" s="13">
        <v>5</v>
      </c>
      <c r="EK51" s="13" t="s">
        <v>17</v>
      </c>
      <c r="EL51" s="13" t="s">
        <v>17</v>
      </c>
      <c r="EM51" s="13" t="s">
        <v>17</v>
      </c>
      <c r="EN51" s="13" t="s">
        <v>17</v>
      </c>
      <c r="EO51" s="13" t="s">
        <v>17</v>
      </c>
    </row>
    <row r="52" spans="1:145" ht="15" customHeight="1">
      <c r="A52" s="9" t="s">
        <v>20</v>
      </c>
      <c r="B52" s="8">
        <v>19</v>
      </c>
      <c r="C52" s="13">
        <v>66</v>
      </c>
      <c r="D52" s="13">
        <v>44</v>
      </c>
      <c r="E52" s="13">
        <v>22</v>
      </c>
      <c r="F52" s="13" t="s">
        <v>17</v>
      </c>
      <c r="G52" s="13" t="s">
        <v>17</v>
      </c>
      <c r="H52" s="13" t="s">
        <v>17</v>
      </c>
      <c r="I52" s="13" t="s">
        <v>17</v>
      </c>
      <c r="J52" s="13">
        <v>19</v>
      </c>
      <c r="K52" s="13">
        <v>66</v>
      </c>
      <c r="L52" s="13">
        <v>44</v>
      </c>
      <c r="M52" s="13">
        <v>22</v>
      </c>
      <c r="N52" s="13">
        <v>19</v>
      </c>
      <c r="O52" s="13">
        <v>66</v>
      </c>
      <c r="P52" s="13">
        <v>44</v>
      </c>
      <c r="Q52" s="13">
        <v>22</v>
      </c>
      <c r="R52" s="13" t="s">
        <v>17</v>
      </c>
      <c r="S52" s="13" t="s">
        <v>17</v>
      </c>
      <c r="T52" s="13" t="s">
        <v>17</v>
      </c>
      <c r="U52" s="13" t="s">
        <v>17</v>
      </c>
      <c r="V52" s="13" t="s">
        <v>17</v>
      </c>
      <c r="W52" s="13" t="s">
        <v>17</v>
      </c>
      <c r="X52" s="13" t="s">
        <v>17</v>
      </c>
      <c r="Y52" s="13" t="s">
        <v>17</v>
      </c>
      <c r="Z52" s="13">
        <v>16</v>
      </c>
      <c r="AA52" s="13">
        <v>162</v>
      </c>
      <c r="AB52" s="13">
        <v>149</v>
      </c>
      <c r="AC52" s="13">
        <v>13</v>
      </c>
      <c r="AD52" s="13">
        <v>5</v>
      </c>
      <c r="AE52" s="13">
        <v>6</v>
      </c>
      <c r="AF52" s="13">
        <v>5</v>
      </c>
      <c r="AG52" s="13">
        <v>1</v>
      </c>
      <c r="AH52" s="13">
        <v>11</v>
      </c>
      <c r="AI52" s="13">
        <v>156</v>
      </c>
      <c r="AJ52" s="13">
        <v>144</v>
      </c>
      <c r="AK52" s="13">
        <v>12</v>
      </c>
      <c r="AL52" s="13">
        <v>11</v>
      </c>
      <c r="AM52" s="13">
        <v>156</v>
      </c>
      <c r="AN52" s="13">
        <v>144</v>
      </c>
      <c r="AO52" s="13">
        <v>12</v>
      </c>
      <c r="AP52" s="13" t="s">
        <v>17</v>
      </c>
      <c r="AQ52" s="13" t="s">
        <v>17</v>
      </c>
      <c r="AR52" s="13" t="s">
        <v>17</v>
      </c>
      <c r="AS52" s="13" t="s">
        <v>17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>
        <v>389</v>
      </c>
      <c r="AY52" s="13">
        <v>3613</v>
      </c>
      <c r="AZ52" s="13">
        <v>1238</v>
      </c>
      <c r="BA52" s="13">
        <v>2375</v>
      </c>
      <c r="BB52" s="13">
        <v>117</v>
      </c>
      <c r="BC52" s="13">
        <v>546</v>
      </c>
      <c r="BD52" s="13">
        <v>242</v>
      </c>
      <c r="BE52" s="13">
        <v>304</v>
      </c>
      <c r="BF52" s="13">
        <v>272</v>
      </c>
      <c r="BG52" s="13">
        <v>3067</v>
      </c>
      <c r="BH52" s="13">
        <v>996</v>
      </c>
      <c r="BI52" s="13">
        <v>2071</v>
      </c>
      <c r="BJ52" s="13">
        <v>270</v>
      </c>
      <c r="BK52" s="13">
        <v>2976</v>
      </c>
      <c r="BL52" s="13">
        <v>961</v>
      </c>
      <c r="BM52" s="13">
        <v>2015</v>
      </c>
      <c r="BN52" s="13">
        <v>2</v>
      </c>
      <c r="BO52" s="13">
        <v>91</v>
      </c>
      <c r="BP52" s="13">
        <v>35</v>
      </c>
      <c r="BQ52" s="13">
        <v>56</v>
      </c>
      <c r="BR52" s="13" t="s">
        <v>17</v>
      </c>
      <c r="BS52" s="13" t="s">
        <v>17</v>
      </c>
      <c r="BT52" s="13" t="s">
        <v>17</v>
      </c>
      <c r="BU52" s="13" t="s">
        <v>17</v>
      </c>
      <c r="BV52" s="13">
        <v>17</v>
      </c>
      <c r="BW52" s="13">
        <v>232</v>
      </c>
      <c r="BX52" s="13">
        <v>61</v>
      </c>
      <c r="BY52" s="13">
        <v>171</v>
      </c>
      <c r="BZ52" s="13">
        <v>2</v>
      </c>
      <c r="CA52" s="13">
        <v>3</v>
      </c>
      <c r="CB52" s="13">
        <v>1</v>
      </c>
      <c r="CC52" s="13">
        <v>2</v>
      </c>
      <c r="CD52" s="13">
        <v>15</v>
      </c>
      <c r="CE52" s="13">
        <v>229</v>
      </c>
      <c r="CF52" s="13">
        <v>60</v>
      </c>
      <c r="CG52" s="13">
        <v>169</v>
      </c>
      <c r="CH52" s="13">
        <v>11</v>
      </c>
      <c r="CI52" s="13">
        <v>189</v>
      </c>
      <c r="CJ52" s="13">
        <v>37</v>
      </c>
      <c r="CK52" s="13">
        <v>152</v>
      </c>
      <c r="CL52" s="13">
        <v>4</v>
      </c>
      <c r="CM52" s="13">
        <v>40</v>
      </c>
      <c r="CN52" s="13">
        <v>23</v>
      </c>
      <c r="CO52" s="13">
        <v>17</v>
      </c>
      <c r="CP52" s="13" t="s">
        <v>17</v>
      </c>
      <c r="CQ52" s="13" t="s">
        <v>17</v>
      </c>
      <c r="CR52" s="13" t="s">
        <v>17</v>
      </c>
      <c r="CS52" s="13" t="s">
        <v>17</v>
      </c>
      <c r="CT52" s="13">
        <v>105</v>
      </c>
      <c r="CU52" s="13">
        <v>366</v>
      </c>
      <c r="CV52" s="13">
        <v>170</v>
      </c>
      <c r="CW52" s="13">
        <v>196</v>
      </c>
      <c r="CX52" s="13">
        <v>32</v>
      </c>
      <c r="CY52" s="13">
        <v>59</v>
      </c>
      <c r="CZ52" s="13">
        <v>25</v>
      </c>
      <c r="DA52" s="13">
        <v>34</v>
      </c>
      <c r="DB52" s="13">
        <v>73</v>
      </c>
      <c r="DC52" s="13">
        <v>307</v>
      </c>
      <c r="DD52" s="13">
        <v>145</v>
      </c>
      <c r="DE52" s="13">
        <v>162</v>
      </c>
      <c r="DF52" s="13">
        <v>71</v>
      </c>
      <c r="DG52" s="13">
        <v>304</v>
      </c>
      <c r="DH52" s="13">
        <v>144</v>
      </c>
      <c r="DI52" s="13">
        <v>160</v>
      </c>
      <c r="DJ52" s="13">
        <v>2</v>
      </c>
      <c r="DK52" s="13">
        <v>3</v>
      </c>
      <c r="DL52" s="13">
        <v>1</v>
      </c>
      <c r="DM52" s="13">
        <v>2</v>
      </c>
      <c r="DN52" s="13" t="s">
        <v>17</v>
      </c>
      <c r="DO52" s="13" t="s">
        <v>17</v>
      </c>
      <c r="DP52" s="13" t="s">
        <v>17</v>
      </c>
      <c r="DQ52" s="13" t="s">
        <v>17</v>
      </c>
      <c r="DR52" s="13">
        <v>61</v>
      </c>
      <c r="DS52" s="13">
        <v>193</v>
      </c>
      <c r="DT52" s="13">
        <v>97</v>
      </c>
      <c r="DU52" s="13">
        <v>96</v>
      </c>
      <c r="DV52" s="13">
        <v>27</v>
      </c>
      <c r="DW52" s="13">
        <v>72</v>
      </c>
      <c r="DX52" s="13">
        <v>31</v>
      </c>
      <c r="DY52" s="13">
        <v>41</v>
      </c>
      <c r="DZ52" s="13">
        <v>34</v>
      </c>
      <c r="EA52" s="13">
        <v>121</v>
      </c>
      <c r="EB52" s="13">
        <v>66</v>
      </c>
      <c r="EC52" s="13">
        <v>55</v>
      </c>
      <c r="ED52" s="13">
        <v>33</v>
      </c>
      <c r="EE52" s="13">
        <v>120</v>
      </c>
      <c r="EF52" s="13">
        <v>65</v>
      </c>
      <c r="EG52" s="13">
        <v>55</v>
      </c>
      <c r="EH52" s="13">
        <v>1</v>
      </c>
      <c r="EI52" s="13">
        <v>1</v>
      </c>
      <c r="EJ52" s="13">
        <v>1</v>
      </c>
      <c r="EK52" s="13" t="s">
        <v>17</v>
      </c>
      <c r="EL52" s="13" t="s">
        <v>17</v>
      </c>
      <c r="EM52" s="13" t="s">
        <v>17</v>
      </c>
      <c r="EN52" s="13" t="s">
        <v>17</v>
      </c>
      <c r="EO52" s="13" t="s">
        <v>17</v>
      </c>
    </row>
    <row r="53" spans="1:145" ht="15" customHeight="1">
      <c r="A53" s="9" t="s">
        <v>21</v>
      </c>
      <c r="B53" s="8">
        <v>6</v>
      </c>
      <c r="C53" s="13">
        <v>32</v>
      </c>
      <c r="D53" s="13">
        <v>17</v>
      </c>
      <c r="E53" s="13">
        <v>15</v>
      </c>
      <c r="F53" s="13" t="s">
        <v>17</v>
      </c>
      <c r="G53" s="13" t="s">
        <v>17</v>
      </c>
      <c r="H53" s="13" t="s">
        <v>17</v>
      </c>
      <c r="I53" s="13" t="s">
        <v>17</v>
      </c>
      <c r="J53" s="13">
        <v>6</v>
      </c>
      <c r="K53" s="13">
        <v>32</v>
      </c>
      <c r="L53" s="13">
        <v>17</v>
      </c>
      <c r="M53" s="13">
        <v>15</v>
      </c>
      <c r="N53" s="13">
        <v>6</v>
      </c>
      <c r="O53" s="13">
        <v>32</v>
      </c>
      <c r="P53" s="13">
        <v>17</v>
      </c>
      <c r="Q53" s="13">
        <v>15</v>
      </c>
      <c r="R53" s="13" t="s">
        <v>17</v>
      </c>
      <c r="S53" s="13" t="s">
        <v>17</v>
      </c>
      <c r="T53" s="13" t="s">
        <v>17</v>
      </c>
      <c r="U53" s="13" t="s">
        <v>17</v>
      </c>
      <c r="V53" s="13" t="s">
        <v>17</v>
      </c>
      <c r="W53" s="13" t="s">
        <v>17</v>
      </c>
      <c r="X53" s="13" t="s">
        <v>17</v>
      </c>
      <c r="Y53" s="13" t="s">
        <v>17</v>
      </c>
      <c r="Z53" s="13">
        <v>2</v>
      </c>
      <c r="AA53" s="13">
        <v>115</v>
      </c>
      <c r="AB53" s="13">
        <v>105</v>
      </c>
      <c r="AC53" s="13">
        <v>10</v>
      </c>
      <c r="AD53" s="13" t="s">
        <v>17</v>
      </c>
      <c r="AE53" s="13" t="s">
        <v>17</v>
      </c>
      <c r="AF53" s="13" t="s">
        <v>17</v>
      </c>
      <c r="AG53" s="13" t="s">
        <v>17</v>
      </c>
      <c r="AH53" s="13">
        <v>2</v>
      </c>
      <c r="AI53" s="13">
        <v>115</v>
      </c>
      <c r="AJ53" s="13">
        <v>105</v>
      </c>
      <c r="AK53" s="13">
        <v>10</v>
      </c>
      <c r="AL53" s="13">
        <v>2</v>
      </c>
      <c r="AM53" s="13">
        <v>115</v>
      </c>
      <c r="AN53" s="13">
        <v>105</v>
      </c>
      <c r="AO53" s="13">
        <v>10</v>
      </c>
      <c r="AP53" s="13" t="s">
        <v>17</v>
      </c>
      <c r="AQ53" s="13" t="s">
        <v>17</v>
      </c>
      <c r="AR53" s="13" t="s">
        <v>17</v>
      </c>
      <c r="AS53" s="13" t="s">
        <v>17</v>
      </c>
      <c r="AT53" s="13" t="s">
        <v>17</v>
      </c>
      <c r="AU53" s="13" t="s">
        <v>17</v>
      </c>
      <c r="AV53" s="13" t="s">
        <v>17</v>
      </c>
      <c r="AW53" s="13" t="s">
        <v>17</v>
      </c>
      <c r="AX53" s="13">
        <v>53</v>
      </c>
      <c r="AY53" s="13">
        <v>463</v>
      </c>
      <c r="AZ53" s="13">
        <v>145</v>
      </c>
      <c r="BA53" s="13">
        <v>318</v>
      </c>
      <c r="BB53" s="13">
        <v>12</v>
      </c>
      <c r="BC53" s="13">
        <v>69</v>
      </c>
      <c r="BD53" s="13">
        <v>30</v>
      </c>
      <c r="BE53" s="13">
        <v>39</v>
      </c>
      <c r="BF53" s="13">
        <v>41</v>
      </c>
      <c r="BG53" s="13">
        <v>394</v>
      </c>
      <c r="BH53" s="13">
        <v>115</v>
      </c>
      <c r="BI53" s="13">
        <v>279</v>
      </c>
      <c r="BJ53" s="13">
        <v>41</v>
      </c>
      <c r="BK53" s="13">
        <v>394</v>
      </c>
      <c r="BL53" s="13">
        <v>115</v>
      </c>
      <c r="BM53" s="13">
        <v>279</v>
      </c>
      <c r="BN53" s="13" t="s">
        <v>17</v>
      </c>
      <c r="BO53" s="13" t="s">
        <v>17</v>
      </c>
      <c r="BP53" s="13" t="s">
        <v>17</v>
      </c>
      <c r="BQ53" s="13" t="s">
        <v>17</v>
      </c>
      <c r="BR53" s="13" t="s">
        <v>17</v>
      </c>
      <c r="BS53" s="13" t="s">
        <v>17</v>
      </c>
      <c r="BT53" s="13" t="s">
        <v>17</v>
      </c>
      <c r="BU53" s="13" t="s">
        <v>17</v>
      </c>
      <c r="BV53" s="13">
        <v>2</v>
      </c>
      <c r="BW53" s="13">
        <v>13</v>
      </c>
      <c r="BX53" s="13">
        <v>6</v>
      </c>
      <c r="BY53" s="13">
        <v>7</v>
      </c>
      <c r="BZ53" s="13" t="s">
        <v>17</v>
      </c>
      <c r="CA53" s="13" t="s">
        <v>17</v>
      </c>
      <c r="CB53" s="13" t="s">
        <v>17</v>
      </c>
      <c r="CC53" s="13" t="s">
        <v>17</v>
      </c>
      <c r="CD53" s="13">
        <v>2</v>
      </c>
      <c r="CE53" s="13">
        <v>13</v>
      </c>
      <c r="CF53" s="13">
        <v>6</v>
      </c>
      <c r="CG53" s="13">
        <v>7</v>
      </c>
      <c r="CH53" s="13">
        <v>2</v>
      </c>
      <c r="CI53" s="13">
        <v>13</v>
      </c>
      <c r="CJ53" s="13">
        <v>6</v>
      </c>
      <c r="CK53" s="13">
        <v>7</v>
      </c>
      <c r="CL53" s="13" t="s">
        <v>17</v>
      </c>
      <c r="CM53" s="13" t="s">
        <v>17</v>
      </c>
      <c r="CN53" s="13" t="s">
        <v>17</v>
      </c>
      <c r="CO53" s="13" t="s">
        <v>17</v>
      </c>
      <c r="CP53" s="13" t="s">
        <v>17</v>
      </c>
      <c r="CQ53" s="13" t="s">
        <v>17</v>
      </c>
      <c r="CR53" s="13" t="s">
        <v>17</v>
      </c>
      <c r="CS53" s="13" t="s">
        <v>17</v>
      </c>
      <c r="CT53" s="13">
        <v>11</v>
      </c>
      <c r="CU53" s="13">
        <v>65</v>
      </c>
      <c r="CV53" s="13">
        <v>30</v>
      </c>
      <c r="CW53" s="13">
        <v>35</v>
      </c>
      <c r="CX53" s="13">
        <v>1</v>
      </c>
      <c r="CY53" s="13">
        <v>1</v>
      </c>
      <c r="CZ53" s="13" t="s">
        <v>17</v>
      </c>
      <c r="DA53" s="13">
        <v>1</v>
      </c>
      <c r="DB53" s="13">
        <v>10</v>
      </c>
      <c r="DC53" s="13">
        <v>64</v>
      </c>
      <c r="DD53" s="13">
        <v>30</v>
      </c>
      <c r="DE53" s="13">
        <v>34</v>
      </c>
      <c r="DF53" s="13">
        <v>10</v>
      </c>
      <c r="DG53" s="13">
        <v>64</v>
      </c>
      <c r="DH53" s="13">
        <v>30</v>
      </c>
      <c r="DI53" s="13">
        <v>34</v>
      </c>
      <c r="DJ53" s="13" t="s">
        <v>17</v>
      </c>
      <c r="DK53" s="13" t="s">
        <v>17</v>
      </c>
      <c r="DL53" s="13" t="s">
        <v>17</v>
      </c>
      <c r="DM53" s="13" t="s">
        <v>17</v>
      </c>
      <c r="DN53" s="13" t="s">
        <v>17</v>
      </c>
      <c r="DO53" s="13" t="s">
        <v>17</v>
      </c>
      <c r="DP53" s="13" t="s">
        <v>17</v>
      </c>
      <c r="DQ53" s="13" t="s">
        <v>17</v>
      </c>
      <c r="DR53" s="13">
        <v>6</v>
      </c>
      <c r="DS53" s="13">
        <v>12</v>
      </c>
      <c r="DT53" s="13">
        <v>5</v>
      </c>
      <c r="DU53" s="13">
        <v>7</v>
      </c>
      <c r="DV53" s="13">
        <v>3</v>
      </c>
      <c r="DW53" s="13">
        <v>6</v>
      </c>
      <c r="DX53" s="13">
        <v>2</v>
      </c>
      <c r="DY53" s="13">
        <v>4</v>
      </c>
      <c r="DZ53" s="13">
        <v>3</v>
      </c>
      <c r="EA53" s="13">
        <v>6</v>
      </c>
      <c r="EB53" s="13">
        <v>3</v>
      </c>
      <c r="EC53" s="13">
        <v>3</v>
      </c>
      <c r="ED53" s="13">
        <v>3</v>
      </c>
      <c r="EE53" s="13">
        <v>6</v>
      </c>
      <c r="EF53" s="13">
        <v>3</v>
      </c>
      <c r="EG53" s="13">
        <v>3</v>
      </c>
      <c r="EH53" s="13" t="s">
        <v>17</v>
      </c>
      <c r="EI53" s="13" t="s">
        <v>17</v>
      </c>
      <c r="EJ53" s="13" t="s">
        <v>17</v>
      </c>
      <c r="EK53" s="13" t="s">
        <v>17</v>
      </c>
      <c r="EL53" s="13" t="s">
        <v>17</v>
      </c>
      <c r="EM53" s="13" t="s">
        <v>17</v>
      </c>
      <c r="EN53" s="13" t="s">
        <v>17</v>
      </c>
      <c r="EO53" s="13" t="s">
        <v>17</v>
      </c>
    </row>
    <row r="54" spans="1:145" ht="15" customHeight="1">
      <c r="A54" s="9" t="s">
        <v>22</v>
      </c>
      <c r="B54" s="8">
        <v>3</v>
      </c>
      <c r="C54" s="13">
        <v>7</v>
      </c>
      <c r="D54" s="13">
        <v>2</v>
      </c>
      <c r="E54" s="13">
        <v>5</v>
      </c>
      <c r="F54" s="13" t="s">
        <v>17</v>
      </c>
      <c r="G54" s="13" t="s">
        <v>17</v>
      </c>
      <c r="H54" s="13" t="s">
        <v>17</v>
      </c>
      <c r="I54" s="13" t="s">
        <v>17</v>
      </c>
      <c r="J54" s="13">
        <v>3</v>
      </c>
      <c r="K54" s="13">
        <v>7</v>
      </c>
      <c r="L54" s="13">
        <v>2</v>
      </c>
      <c r="M54" s="13">
        <v>5</v>
      </c>
      <c r="N54" s="13">
        <v>3</v>
      </c>
      <c r="O54" s="13">
        <v>7</v>
      </c>
      <c r="P54" s="13">
        <v>2</v>
      </c>
      <c r="Q54" s="13">
        <v>5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>
        <v>3</v>
      </c>
      <c r="AA54" s="13">
        <v>78</v>
      </c>
      <c r="AB54" s="13">
        <v>69</v>
      </c>
      <c r="AC54" s="13">
        <v>9</v>
      </c>
      <c r="AD54" s="13">
        <v>1</v>
      </c>
      <c r="AE54" s="13">
        <v>2</v>
      </c>
      <c r="AF54" s="13">
        <v>1</v>
      </c>
      <c r="AG54" s="13">
        <v>1</v>
      </c>
      <c r="AH54" s="13">
        <v>2</v>
      </c>
      <c r="AI54" s="13">
        <v>76</v>
      </c>
      <c r="AJ54" s="13">
        <v>68</v>
      </c>
      <c r="AK54" s="13">
        <v>8</v>
      </c>
      <c r="AL54" s="13">
        <v>2</v>
      </c>
      <c r="AM54" s="13">
        <v>76</v>
      </c>
      <c r="AN54" s="13">
        <v>68</v>
      </c>
      <c r="AO54" s="13">
        <v>8</v>
      </c>
      <c r="AP54" s="13" t="s">
        <v>17</v>
      </c>
      <c r="AQ54" s="13" t="s">
        <v>17</v>
      </c>
      <c r="AR54" s="13" t="s">
        <v>17</v>
      </c>
      <c r="AS54" s="13" t="s">
        <v>17</v>
      </c>
      <c r="AT54" s="13" t="s">
        <v>17</v>
      </c>
      <c r="AU54" s="13" t="s">
        <v>17</v>
      </c>
      <c r="AV54" s="13" t="s">
        <v>17</v>
      </c>
      <c r="AW54" s="13" t="s">
        <v>17</v>
      </c>
      <c r="AX54" s="13">
        <v>66</v>
      </c>
      <c r="AY54" s="13">
        <v>994</v>
      </c>
      <c r="AZ54" s="13">
        <v>376</v>
      </c>
      <c r="BA54" s="13">
        <v>618</v>
      </c>
      <c r="BB54" s="13">
        <v>9</v>
      </c>
      <c r="BC54" s="13">
        <v>45</v>
      </c>
      <c r="BD54" s="13">
        <v>22</v>
      </c>
      <c r="BE54" s="13">
        <v>23</v>
      </c>
      <c r="BF54" s="13">
        <v>57</v>
      </c>
      <c r="BG54" s="13">
        <v>949</v>
      </c>
      <c r="BH54" s="13">
        <v>354</v>
      </c>
      <c r="BI54" s="13">
        <v>595</v>
      </c>
      <c r="BJ54" s="13">
        <v>57</v>
      </c>
      <c r="BK54" s="13">
        <v>949</v>
      </c>
      <c r="BL54" s="13">
        <v>354</v>
      </c>
      <c r="BM54" s="13">
        <v>595</v>
      </c>
      <c r="BN54" s="13" t="s">
        <v>17</v>
      </c>
      <c r="BO54" s="13" t="s">
        <v>17</v>
      </c>
      <c r="BP54" s="13" t="s">
        <v>17</v>
      </c>
      <c r="BQ54" s="13" t="s">
        <v>17</v>
      </c>
      <c r="BR54" s="13" t="s">
        <v>17</v>
      </c>
      <c r="BS54" s="13" t="s">
        <v>17</v>
      </c>
      <c r="BT54" s="13" t="s">
        <v>17</v>
      </c>
      <c r="BU54" s="13" t="s">
        <v>17</v>
      </c>
      <c r="BV54" s="13">
        <v>1</v>
      </c>
      <c r="BW54" s="13">
        <v>4</v>
      </c>
      <c r="BX54" s="13">
        <v>1</v>
      </c>
      <c r="BY54" s="13">
        <v>3</v>
      </c>
      <c r="BZ54" s="13" t="s">
        <v>17</v>
      </c>
      <c r="CA54" s="13" t="s">
        <v>17</v>
      </c>
      <c r="CB54" s="13" t="s">
        <v>17</v>
      </c>
      <c r="CC54" s="13" t="s">
        <v>17</v>
      </c>
      <c r="CD54" s="13">
        <v>1</v>
      </c>
      <c r="CE54" s="13">
        <v>4</v>
      </c>
      <c r="CF54" s="13">
        <v>1</v>
      </c>
      <c r="CG54" s="13">
        <v>3</v>
      </c>
      <c r="CH54" s="13">
        <v>1</v>
      </c>
      <c r="CI54" s="13">
        <v>4</v>
      </c>
      <c r="CJ54" s="13">
        <v>1</v>
      </c>
      <c r="CK54" s="13">
        <v>3</v>
      </c>
      <c r="CL54" s="13" t="s">
        <v>17</v>
      </c>
      <c r="CM54" s="13" t="s">
        <v>17</v>
      </c>
      <c r="CN54" s="13" t="s">
        <v>17</v>
      </c>
      <c r="CO54" s="13" t="s">
        <v>17</v>
      </c>
      <c r="CP54" s="13" t="s">
        <v>17</v>
      </c>
      <c r="CQ54" s="13" t="s">
        <v>17</v>
      </c>
      <c r="CR54" s="13" t="s">
        <v>17</v>
      </c>
      <c r="CS54" s="13" t="s">
        <v>17</v>
      </c>
      <c r="CT54" s="13">
        <v>17</v>
      </c>
      <c r="CU54" s="13">
        <v>64</v>
      </c>
      <c r="CV54" s="13">
        <v>37</v>
      </c>
      <c r="CW54" s="13">
        <v>27</v>
      </c>
      <c r="CX54" s="13">
        <v>1</v>
      </c>
      <c r="CY54" s="13">
        <v>3</v>
      </c>
      <c r="CZ54" s="13">
        <v>2</v>
      </c>
      <c r="DA54" s="13">
        <v>1</v>
      </c>
      <c r="DB54" s="13">
        <v>16</v>
      </c>
      <c r="DC54" s="13">
        <v>61</v>
      </c>
      <c r="DD54" s="13">
        <v>35</v>
      </c>
      <c r="DE54" s="13">
        <v>26</v>
      </c>
      <c r="DF54" s="13">
        <v>16</v>
      </c>
      <c r="DG54" s="13">
        <v>61</v>
      </c>
      <c r="DH54" s="13">
        <v>35</v>
      </c>
      <c r="DI54" s="13">
        <v>26</v>
      </c>
      <c r="DJ54" s="13" t="s">
        <v>17</v>
      </c>
      <c r="DK54" s="13" t="s">
        <v>17</v>
      </c>
      <c r="DL54" s="13" t="s">
        <v>17</v>
      </c>
      <c r="DM54" s="13" t="s">
        <v>17</v>
      </c>
      <c r="DN54" s="13" t="s">
        <v>17</v>
      </c>
      <c r="DO54" s="13" t="s">
        <v>17</v>
      </c>
      <c r="DP54" s="13" t="s">
        <v>17</v>
      </c>
      <c r="DQ54" s="13" t="s">
        <v>17</v>
      </c>
      <c r="DR54" s="13">
        <v>7</v>
      </c>
      <c r="DS54" s="13">
        <v>29</v>
      </c>
      <c r="DT54" s="13">
        <v>5</v>
      </c>
      <c r="DU54" s="13">
        <v>24</v>
      </c>
      <c r="DV54" s="13">
        <v>3</v>
      </c>
      <c r="DW54" s="13">
        <v>7</v>
      </c>
      <c r="DX54" s="13">
        <v>4</v>
      </c>
      <c r="DY54" s="13">
        <v>3</v>
      </c>
      <c r="DZ54" s="13">
        <v>4</v>
      </c>
      <c r="EA54" s="13">
        <v>22</v>
      </c>
      <c r="EB54" s="13">
        <v>1</v>
      </c>
      <c r="EC54" s="13">
        <v>21</v>
      </c>
      <c r="ED54" s="13">
        <v>4</v>
      </c>
      <c r="EE54" s="13">
        <v>22</v>
      </c>
      <c r="EF54" s="13">
        <v>1</v>
      </c>
      <c r="EG54" s="13">
        <v>21</v>
      </c>
      <c r="EH54" s="13" t="s">
        <v>17</v>
      </c>
      <c r="EI54" s="13" t="s">
        <v>17</v>
      </c>
      <c r="EJ54" s="13" t="s">
        <v>17</v>
      </c>
      <c r="EK54" s="13" t="s">
        <v>17</v>
      </c>
      <c r="EL54" s="13" t="s">
        <v>17</v>
      </c>
      <c r="EM54" s="13" t="s">
        <v>17</v>
      </c>
      <c r="EN54" s="13" t="s">
        <v>17</v>
      </c>
      <c r="EO54" s="13" t="s">
        <v>17</v>
      </c>
    </row>
    <row r="55" spans="1:145" ht="15" customHeight="1">
      <c r="A55" s="9" t="s">
        <v>23</v>
      </c>
      <c r="B55" s="8">
        <v>3</v>
      </c>
      <c r="C55" s="13">
        <v>4</v>
      </c>
      <c r="D55" s="13">
        <v>2</v>
      </c>
      <c r="E55" s="13">
        <v>2</v>
      </c>
      <c r="F55" s="13">
        <v>1</v>
      </c>
      <c r="G55" s="13">
        <v>1</v>
      </c>
      <c r="H55" s="13">
        <v>1</v>
      </c>
      <c r="I55" s="13" t="s">
        <v>17</v>
      </c>
      <c r="J55" s="13">
        <v>2</v>
      </c>
      <c r="K55" s="13">
        <v>3</v>
      </c>
      <c r="L55" s="13">
        <v>1</v>
      </c>
      <c r="M55" s="13">
        <v>2</v>
      </c>
      <c r="N55" s="13">
        <v>2</v>
      </c>
      <c r="O55" s="13">
        <v>3</v>
      </c>
      <c r="P55" s="13">
        <v>1</v>
      </c>
      <c r="Q55" s="13">
        <v>2</v>
      </c>
      <c r="R55" s="13" t="s">
        <v>17</v>
      </c>
      <c r="S55" s="13" t="s">
        <v>17</v>
      </c>
      <c r="T55" s="13" t="s">
        <v>17</v>
      </c>
      <c r="U55" s="13" t="s">
        <v>17</v>
      </c>
      <c r="V55" s="13" t="s">
        <v>17</v>
      </c>
      <c r="W55" s="13" t="s">
        <v>17</v>
      </c>
      <c r="X55" s="13" t="s">
        <v>17</v>
      </c>
      <c r="Y55" s="13" t="s">
        <v>17</v>
      </c>
      <c r="Z55" s="13">
        <v>3</v>
      </c>
      <c r="AA55" s="13">
        <v>312</v>
      </c>
      <c r="AB55" s="13">
        <v>229</v>
      </c>
      <c r="AC55" s="13">
        <v>83</v>
      </c>
      <c r="AD55" s="13" t="s">
        <v>17</v>
      </c>
      <c r="AE55" s="13" t="s">
        <v>17</v>
      </c>
      <c r="AF55" s="13" t="s">
        <v>17</v>
      </c>
      <c r="AG55" s="13" t="s">
        <v>17</v>
      </c>
      <c r="AH55" s="13">
        <v>3</v>
      </c>
      <c r="AI55" s="13">
        <v>312</v>
      </c>
      <c r="AJ55" s="13">
        <v>229</v>
      </c>
      <c r="AK55" s="13">
        <v>83</v>
      </c>
      <c r="AL55" s="13">
        <v>3</v>
      </c>
      <c r="AM55" s="13">
        <v>312</v>
      </c>
      <c r="AN55" s="13">
        <v>229</v>
      </c>
      <c r="AO55" s="13">
        <v>83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>
        <v>40</v>
      </c>
      <c r="AY55" s="13">
        <v>235</v>
      </c>
      <c r="AZ55" s="13">
        <v>87</v>
      </c>
      <c r="BA55" s="13">
        <v>148</v>
      </c>
      <c r="BB55" s="13">
        <v>12</v>
      </c>
      <c r="BC55" s="13">
        <v>37</v>
      </c>
      <c r="BD55" s="13">
        <v>7</v>
      </c>
      <c r="BE55" s="13">
        <v>30</v>
      </c>
      <c r="BF55" s="13">
        <v>28</v>
      </c>
      <c r="BG55" s="13">
        <v>198</v>
      </c>
      <c r="BH55" s="13">
        <v>80</v>
      </c>
      <c r="BI55" s="13">
        <v>118</v>
      </c>
      <c r="BJ55" s="13">
        <v>28</v>
      </c>
      <c r="BK55" s="13">
        <v>198</v>
      </c>
      <c r="BL55" s="13">
        <v>80</v>
      </c>
      <c r="BM55" s="13">
        <v>118</v>
      </c>
      <c r="BN55" s="13" t="s">
        <v>17</v>
      </c>
      <c r="BO55" s="13" t="s">
        <v>17</v>
      </c>
      <c r="BP55" s="13" t="s">
        <v>17</v>
      </c>
      <c r="BQ55" s="13" t="s">
        <v>17</v>
      </c>
      <c r="BR55" s="13" t="s">
        <v>17</v>
      </c>
      <c r="BS55" s="13" t="s">
        <v>17</v>
      </c>
      <c r="BT55" s="13" t="s">
        <v>17</v>
      </c>
      <c r="BU55" s="13" t="s">
        <v>17</v>
      </c>
      <c r="BV55" s="13">
        <v>5</v>
      </c>
      <c r="BW55" s="13">
        <v>114</v>
      </c>
      <c r="BX55" s="13">
        <v>31</v>
      </c>
      <c r="BY55" s="13">
        <v>83</v>
      </c>
      <c r="BZ55" s="13" t="s">
        <v>17</v>
      </c>
      <c r="CA55" s="13" t="s">
        <v>17</v>
      </c>
      <c r="CB55" s="13" t="s">
        <v>17</v>
      </c>
      <c r="CC55" s="13" t="s">
        <v>17</v>
      </c>
      <c r="CD55" s="13">
        <v>5</v>
      </c>
      <c r="CE55" s="13">
        <v>114</v>
      </c>
      <c r="CF55" s="13">
        <v>31</v>
      </c>
      <c r="CG55" s="13">
        <v>83</v>
      </c>
      <c r="CH55" s="13">
        <v>5</v>
      </c>
      <c r="CI55" s="13">
        <v>114</v>
      </c>
      <c r="CJ55" s="13">
        <v>31</v>
      </c>
      <c r="CK55" s="13">
        <v>83</v>
      </c>
      <c r="CL55" s="13" t="s">
        <v>17</v>
      </c>
      <c r="CM55" s="13" t="s">
        <v>17</v>
      </c>
      <c r="CN55" s="13" t="s">
        <v>17</v>
      </c>
      <c r="CO55" s="13" t="s">
        <v>17</v>
      </c>
      <c r="CP55" s="13" t="s">
        <v>17</v>
      </c>
      <c r="CQ55" s="13" t="s">
        <v>17</v>
      </c>
      <c r="CR55" s="13" t="s">
        <v>17</v>
      </c>
      <c r="CS55" s="13" t="s">
        <v>17</v>
      </c>
      <c r="CT55" s="13">
        <v>4</v>
      </c>
      <c r="CU55" s="13">
        <v>25</v>
      </c>
      <c r="CV55" s="13">
        <v>16</v>
      </c>
      <c r="CW55" s="13">
        <v>9</v>
      </c>
      <c r="CX55" s="13">
        <v>2</v>
      </c>
      <c r="CY55" s="13">
        <v>5</v>
      </c>
      <c r="CZ55" s="13">
        <v>3</v>
      </c>
      <c r="DA55" s="13">
        <v>2</v>
      </c>
      <c r="DB55" s="13">
        <v>2</v>
      </c>
      <c r="DC55" s="13">
        <v>20</v>
      </c>
      <c r="DD55" s="13">
        <v>13</v>
      </c>
      <c r="DE55" s="13">
        <v>7</v>
      </c>
      <c r="DF55" s="13">
        <v>2</v>
      </c>
      <c r="DG55" s="13">
        <v>20</v>
      </c>
      <c r="DH55" s="13">
        <v>13</v>
      </c>
      <c r="DI55" s="13">
        <v>7</v>
      </c>
      <c r="DJ55" s="13" t="s">
        <v>17</v>
      </c>
      <c r="DK55" s="13" t="s">
        <v>17</v>
      </c>
      <c r="DL55" s="13" t="s">
        <v>17</v>
      </c>
      <c r="DM55" s="13" t="s">
        <v>17</v>
      </c>
      <c r="DN55" s="13" t="s">
        <v>17</v>
      </c>
      <c r="DO55" s="13" t="s">
        <v>17</v>
      </c>
      <c r="DP55" s="13" t="s">
        <v>17</v>
      </c>
      <c r="DQ55" s="13" t="s">
        <v>17</v>
      </c>
      <c r="DR55" s="13">
        <v>9</v>
      </c>
      <c r="DS55" s="13">
        <v>20</v>
      </c>
      <c r="DT55" s="13">
        <v>12</v>
      </c>
      <c r="DU55" s="13">
        <v>8</v>
      </c>
      <c r="DV55" s="13">
        <v>4</v>
      </c>
      <c r="DW55" s="13">
        <v>10</v>
      </c>
      <c r="DX55" s="13">
        <v>3</v>
      </c>
      <c r="DY55" s="13">
        <v>7</v>
      </c>
      <c r="DZ55" s="13">
        <v>5</v>
      </c>
      <c r="EA55" s="13">
        <v>10</v>
      </c>
      <c r="EB55" s="13">
        <v>9</v>
      </c>
      <c r="EC55" s="13">
        <v>1</v>
      </c>
      <c r="ED55" s="13">
        <v>4</v>
      </c>
      <c r="EE55" s="13">
        <v>9</v>
      </c>
      <c r="EF55" s="13">
        <v>8</v>
      </c>
      <c r="EG55" s="13">
        <v>1</v>
      </c>
      <c r="EH55" s="13">
        <v>1</v>
      </c>
      <c r="EI55" s="13">
        <v>1</v>
      </c>
      <c r="EJ55" s="13">
        <v>1</v>
      </c>
      <c r="EK55" s="13" t="s">
        <v>17</v>
      </c>
      <c r="EL55" s="13" t="s">
        <v>17</v>
      </c>
      <c r="EM55" s="13" t="s">
        <v>17</v>
      </c>
      <c r="EN55" s="13" t="s">
        <v>17</v>
      </c>
      <c r="EO55" s="13" t="s">
        <v>17</v>
      </c>
    </row>
    <row r="56" spans="1:145" ht="15" customHeight="1">
      <c r="A56" s="9" t="s">
        <v>24</v>
      </c>
      <c r="B56" s="8">
        <v>7</v>
      </c>
      <c r="C56" s="13">
        <v>29</v>
      </c>
      <c r="D56" s="13">
        <v>16</v>
      </c>
      <c r="E56" s="13">
        <v>13</v>
      </c>
      <c r="F56" s="13">
        <v>1</v>
      </c>
      <c r="G56" s="13">
        <v>1</v>
      </c>
      <c r="H56" s="13">
        <v>1</v>
      </c>
      <c r="I56" s="13" t="s">
        <v>17</v>
      </c>
      <c r="J56" s="13">
        <v>6</v>
      </c>
      <c r="K56" s="13">
        <v>28</v>
      </c>
      <c r="L56" s="13">
        <v>15</v>
      </c>
      <c r="M56" s="13">
        <v>13</v>
      </c>
      <c r="N56" s="13">
        <v>6</v>
      </c>
      <c r="O56" s="13">
        <v>28</v>
      </c>
      <c r="P56" s="13">
        <v>15</v>
      </c>
      <c r="Q56" s="13">
        <v>13</v>
      </c>
      <c r="R56" s="13" t="s">
        <v>17</v>
      </c>
      <c r="S56" s="13" t="s">
        <v>17</v>
      </c>
      <c r="T56" s="13" t="s">
        <v>17</v>
      </c>
      <c r="U56" s="13" t="s">
        <v>17</v>
      </c>
      <c r="V56" s="13" t="s">
        <v>17</v>
      </c>
      <c r="W56" s="13" t="s">
        <v>17</v>
      </c>
      <c r="X56" s="13" t="s">
        <v>17</v>
      </c>
      <c r="Y56" s="13" t="s">
        <v>17</v>
      </c>
      <c r="Z56" s="13">
        <v>1</v>
      </c>
      <c r="AA56" s="13">
        <v>4</v>
      </c>
      <c r="AB56" s="13">
        <v>4</v>
      </c>
      <c r="AC56" s="13" t="s">
        <v>17</v>
      </c>
      <c r="AD56" s="13" t="s">
        <v>17</v>
      </c>
      <c r="AE56" s="13" t="s">
        <v>17</v>
      </c>
      <c r="AF56" s="13" t="s">
        <v>17</v>
      </c>
      <c r="AG56" s="13" t="s">
        <v>17</v>
      </c>
      <c r="AH56" s="13">
        <v>1</v>
      </c>
      <c r="AI56" s="13">
        <v>4</v>
      </c>
      <c r="AJ56" s="13">
        <v>4</v>
      </c>
      <c r="AK56" s="13" t="s">
        <v>17</v>
      </c>
      <c r="AL56" s="13">
        <v>1</v>
      </c>
      <c r="AM56" s="13">
        <v>4</v>
      </c>
      <c r="AN56" s="13">
        <v>4</v>
      </c>
      <c r="AO56" s="13" t="s">
        <v>17</v>
      </c>
      <c r="AP56" s="13" t="s">
        <v>17</v>
      </c>
      <c r="AQ56" s="13" t="s">
        <v>17</v>
      </c>
      <c r="AR56" s="13" t="s">
        <v>17</v>
      </c>
      <c r="AS56" s="13" t="s">
        <v>17</v>
      </c>
      <c r="AT56" s="13" t="s">
        <v>17</v>
      </c>
      <c r="AU56" s="13" t="s">
        <v>17</v>
      </c>
      <c r="AV56" s="13" t="s">
        <v>17</v>
      </c>
      <c r="AW56" s="13" t="s">
        <v>17</v>
      </c>
      <c r="AX56" s="13">
        <v>42</v>
      </c>
      <c r="AY56" s="13">
        <v>268</v>
      </c>
      <c r="AZ56" s="13">
        <v>138</v>
      </c>
      <c r="BA56" s="13">
        <v>130</v>
      </c>
      <c r="BB56" s="13">
        <v>12</v>
      </c>
      <c r="BC56" s="13">
        <v>68</v>
      </c>
      <c r="BD56" s="13">
        <v>32</v>
      </c>
      <c r="BE56" s="13">
        <v>36</v>
      </c>
      <c r="BF56" s="13">
        <v>30</v>
      </c>
      <c r="BG56" s="13">
        <v>200</v>
      </c>
      <c r="BH56" s="13">
        <v>106</v>
      </c>
      <c r="BI56" s="13">
        <v>94</v>
      </c>
      <c r="BJ56" s="13">
        <v>30</v>
      </c>
      <c r="BK56" s="13">
        <v>200</v>
      </c>
      <c r="BL56" s="13">
        <v>106</v>
      </c>
      <c r="BM56" s="13">
        <v>94</v>
      </c>
      <c r="BN56" s="13" t="s">
        <v>17</v>
      </c>
      <c r="BO56" s="13" t="s">
        <v>17</v>
      </c>
      <c r="BP56" s="13" t="s">
        <v>17</v>
      </c>
      <c r="BQ56" s="13" t="s">
        <v>17</v>
      </c>
      <c r="BR56" s="13" t="s">
        <v>17</v>
      </c>
      <c r="BS56" s="13" t="s">
        <v>17</v>
      </c>
      <c r="BT56" s="13" t="s">
        <v>17</v>
      </c>
      <c r="BU56" s="13" t="s">
        <v>17</v>
      </c>
      <c r="BV56" s="13">
        <v>2</v>
      </c>
      <c r="BW56" s="13">
        <v>9</v>
      </c>
      <c r="BX56" s="13">
        <v>3</v>
      </c>
      <c r="BY56" s="13">
        <v>6</v>
      </c>
      <c r="BZ56" s="13" t="s">
        <v>17</v>
      </c>
      <c r="CA56" s="13" t="s">
        <v>17</v>
      </c>
      <c r="CB56" s="13" t="s">
        <v>17</v>
      </c>
      <c r="CC56" s="13" t="s">
        <v>17</v>
      </c>
      <c r="CD56" s="13">
        <v>2</v>
      </c>
      <c r="CE56" s="13">
        <v>9</v>
      </c>
      <c r="CF56" s="13">
        <v>3</v>
      </c>
      <c r="CG56" s="13">
        <v>6</v>
      </c>
      <c r="CH56" s="13">
        <v>2</v>
      </c>
      <c r="CI56" s="13">
        <v>9</v>
      </c>
      <c r="CJ56" s="13">
        <v>3</v>
      </c>
      <c r="CK56" s="13">
        <v>6</v>
      </c>
      <c r="CL56" s="13" t="s">
        <v>17</v>
      </c>
      <c r="CM56" s="13" t="s">
        <v>17</v>
      </c>
      <c r="CN56" s="13" t="s">
        <v>17</v>
      </c>
      <c r="CO56" s="13" t="s">
        <v>17</v>
      </c>
      <c r="CP56" s="13" t="s">
        <v>17</v>
      </c>
      <c r="CQ56" s="13" t="s">
        <v>17</v>
      </c>
      <c r="CR56" s="13" t="s">
        <v>17</v>
      </c>
      <c r="CS56" s="13" t="s">
        <v>17</v>
      </c>
      <c r="CT56" s="13">
        <v>10</v>
      </c>
      <c r="CU56" s="13">
        <v>22</v>
      </c>
      <c r="CV56" s="13">
        <v>15</v>
      </c>
      <c r="CW56" s="13">
        <v>7</v>
      </c>
      <c r="CX56" s="13">
        <v>1</v>
      </c>
      <c r="CY56" s="13">
        <v>1</v>
      </c>
      <c r="CZ56" s="13">
        <v>1</v>
      </c>
      <c r="DA56" s="13" t="s">
        <v>17</v>
      </c>
      <c r="DB56" s="13">
        <v>9</v>
      </c>
      <c r="DC56" s="13">
        <v>21</v>
      </c>
      <c r="DD56" s="13">
        <v>14</v>
      </c>
      <c r="DE56" s="13">
        <v>7</v>
      </c>
      <c r="DF56" s="13">
        <v>9</v>
      </c>
      <c r="DG56" s="13">
        <v>21</v>
      </c>
      <c r="DH56" s="13">
        <v>14</v>
      </c>
      <c r="DI56" s="13">
        <v>7</v>
      </c>
      <c r="DJ56" s="13" t="s">
        <v>17</v>
      </c>
      <c r="DK56" s="13" t="s">
        <v>17</v>
      </c>
      <c r="DL56" s="13" t="s">
        <v>17</v>
      </c>
      <c r="DM56" s="13" t="s">
        <v>17</v>
      </c>
      <c r="DN56" s="13" t="s">
        <v>17</v>
      </c>
      <c r="DO56" s="13" t="s">
        <v>17</v>
      </c>
      <c r="DP56" s="13" t="s">
        <v>17</v>
      </c>
      <c r="DQ56" s="13" t="s">
        <v>17</v>
      </c>
      <c r="DR56" s="13">
        <v>10</v>
      </c>
      <c r="DS56" s="13">
        <v>16</v>
      </c>
      <c r="DT56" s="13">
        <v>11</v>
      </c>
      <c r="DU56" s="13">
        <v>5</v>
      </c>
      <c r="DV56" s="13">
        <v>5</v>
      </c>
      <c r="DW56" s="13">
        <v>7</v>
      </c>
      <c r="DX56" s="13">
        <v>6</v>
      </c>
      <c r="DY56" s="13">
        <v>1</v>
      </c>
      <c r="DZ56" s="13">
        <v>5</v>
      </c>
      <c r="EA56" s="13">
        <v>9</v>
      </c>
      <c r="EB56" s="13">
        <v>5</v>
      </c>
      <c r="EC56" s="13">
        <v>4</v>
      </c>
      <c r="ED56" s="13">
        <v>5</v>
      </c>
      <c r="EE56" s="13">
        <v>9</v>
      </c>
      <c r="EF56" s="13">
        <v>5</v>
      </c>
      <c r="EG56" s="13">
        <v>4</v>
      </c>
      <c r="EH56" s="13" t="s">
        <v>17</v>
      </c>
      <c r="EI56" s="13" t="s">
        <v>17</v>
      </c>
      <c r="EJ56" s="13" t="s">
        <v>17</v>
      </c>
      <c r="EK56" s="13" t="s">
        <v>17</v>
      </c>
      <c r="EL56" s="13" t="s">
        <v>17</v>
      </c>
      <c r="EM56" s="13" t="s">
        <v>17</v>
      </c>
      <c r="EN56" s="13" t="s">
        <v>17</v>
      </c>
      <c r="EO56" s="13" t="s">
        <v>17</v>
      </c>
    </row>
    <row r="57" spans="1:145" ht="15" customHeight="1">
      <c r="A57" s="9" t="s">
        <v>25</v>
      </c>
      <c r="B57" s="8">
        <v>1</v>
      </c>
      <c r="C57" s="13">
        <v>2</v>
      </c>
      <c r="D57" s="13">
        <v>2</v>
      </c>
      <c r="E57" s="13" t="s">
        <v>17</v>
      </c>
      <c r="F57" s="13" t="s">
        <v>17</v>
      </c>
      <c r="G57" s="13" t="s">
        <v>17</v>
      </c>
      <c r="H57" s="13" t="s">
        <v>17</v>
      </c>
      <c r="I57" s="13" t="s">
        <v>17</v>
      </c>
      <c r="J57" s="13">
        <v>1</v>
      </c>
      <c r="K57" s="13">
        <v>2</v>
      </c>
      <c r="L57" s="13">
        <v>2</v>
      </c>
      <c r="M57" s="13" t="s">
        <v>17</v>
      </c>
      <c r="N57" s="13">
        <v>1</v>
      </c>
      <c r="O57" s="13">
        <v>2</v>
      </c>
      <c r="P57" s="13">
        <v>2</v>
      </c>
      <c r="Q57" s="13" t="s">
        <v>17</v>
      </c>
      <c r="R57" s="13" t="s">
        <v>17</v>
      </c>
      <c r="S57" s="13" t="s">
        <v>17</v>
      </c>
      <c r="T57" s="13" t="s">
        <v>17</v>
      </c>
      <c r="U57" s="13" t="s">
        <v>17</v>
      </c>
      <c r="V57" s="13" t="s">
        <v>17</v>
      </c>
      <c r="W57" s="13" t="s">
        <v>17</v>
      </c>
      <c r="X57" s="13" t="s">
        <v>17</v>
      </c>
      <c r="Y57" s="13" t="s">
        <v>17</v>
      </c>
      <c r="Z57" s="13" t="s">
        <v>17</v>
      </c>
      <c r="AA57" s="13" t="s">
        <v>17</v>
      </c>
      <c r="AB57" s="13" t="s">
        <v>17</v>
      </c>
      <c r="AC57" s="13" t="s">
        <v>17</v>
      </c>
      <c r="AD57" s="13" t="s">
        <v>17</v>
      </c>
      <c r="AE57" s="13" t="s">
        <v>17</v>
      </c>
      <c r="AF57" s="13" t="s">
        <v>17</v>
      </c>
      <c r="AG57" s="13" t="s">
        <v>17</v>
      </c>
      <c r="AH57" s="13" t="s">
        <v>17</v>
      </c>
      <c r="AI57" s="13" t="s">
        <v>17</v>
      </c>
      <c r="AJ57" s="13" t="s">
        <v>17</v>
      </c>
      <c r="AK57" s="13" t="s">
        <v>17</v>
      </c>
      <c r="AL57" s="13" t="s">
        <v>17</v>
      </c>
      <c r="AM57" s="13" t="s">
        <v>17</v>
      </c>
      <c r="AN57" s="13" t="s">
        <v>17</v>
      </c>
      <c r="AO57" s="13" t="s">
        <v>17</v>
      </c>
      <c r="AP57" s="13" t="s">
        <v>17</v>
      </c>
      <c r="AQ57" s="13" t="s">
        <v>17</v>
      </c>
      <c r="AR57" s="13" t="s">
        <v>17</v>
      </c>
      <c r="AS57" s="13" t="s">
        <v>17</v>
      </c>
      <c r="AT57" s="13" t="s">
        <v>17</v>
      </c>
      <c r="AU57" s="13" t="s">
        <v>17</v>
      </c>
      <c r="AV57" s="13" t="s">
        <v>17</v>
      </c>
      <c r="AW57" s="13" t="s">
        <v>17</v>
      </c>
      <c r="AX57" s="13">
        <v>70</v>
      </c>
      <c r="AY57" s="13">
        <v>482</v>
      </c>
      <c r="AZ57" s="13">
        <v>171</v>
      </c>
      <c r="BA57" s="13">
        <v>311</v>
      </c>
      <c r="BB57" s="13">
        <v>15</v>
      </c>
      <c r="BC57" s="13">
        <v>76</v>
      </c>
      <c r="BD57" s="13">
        <v>32</v>
      </c>
      <c r="BE57" s="13">
        <v>44</v>
      </c>
      <c r="BF57" s="13">
        <v>55</v>
      </c>
      <c r="BG57" s="13">
        <v>406</v>
      </c>
      <c r="BH57" s="13">
        <v>139</v>
      </c>
      <c r="BI57" s="13">
        <v>267</v>
      </c>
      <c r="BJ57" s="13">
        <v>55</v>
      </c>
      <c r="BK57" s="13">
        <v>406</v>
      </c>
      <c r="BL57" s="13">
        <v>139</v>
      </c>
      <c r="BM57" s="13">
        <v>267</v>
      </c>
      <c r="BN57" s="13" t="s">
        <v>17</v>
      </c>
      <c r="BO57" s="13" t="s">
        <v>17</v>
      </c>
      <c r="BP57" s="13" t="s">
        <v>17</v>
      </c>
      <c r="BQ57" s="13" t="s">
        <v>17</v>
      </c>
      <c r="BR57" s="13" t="s">
        <v>17</v>
      </c>
      <c r="BS57" s="13" t="s">
        <v>17</v>
      </c>
      <c r="BT57" s="13" t="s">
        <v>17</v>
      </c>
      <c r="BU57" s="13" t="s">
        <v>17</v>
      </c>
      <c r="BV57" s="13" t="s">
        <v>17</v>
      </c>
      <c r="BW57" s="13" t="s">
        <v>17</v>
      </c>
      <c r="BX57" s="13" t="s">
        <v>17</v>
      </c>
      <c r="BY57" s="13" t="s">
        <v>17</v>
      </c>
      <c r="BZ57" s="13" t="s">
        <v>17</v>
      </c>
      <c r="CA57" s="13" t="s">
        <v>17</v>
      </c>
      <c r="CB57" s="13" t="s">
        <v>17</v>
      </c>
      <c r="CC57" s="13" t="s">
        <v>17</v>
      </c>
      <c r="CD57" s="13" t="s">
        <v>17</v>
      </c>
      <c r="CE57" s="13" t="s">
        <v>17</v>
      </c>
      <c r="CF57" s="13" t="s">
        <v>17</v>
      </c>
      <c r="CG57" s="13" t="s">
        <v>17</v>
      </c>
      <c r="CH57" s="13" t="s">
        <v>17</v>
      </c>
      <c r="CI57" s="13" t="s">
        <v>17</v>
      </c>
      <c r="CJ57" s="13" t="s">
        <v>17</v>
      </c>
      <c r="CK57" s="13" t="s">
        <v>17</v>
      </c>
      <c r="CL57" s="13" t="s">
        <v>17</v>
      </c>
      <c r="CM57" s="13" t="s">
        <v>17</v>
      </c>
      <c r="CN57" s="13" t="s">
        <v>17</v>
      </c>
      <c r="CO57" s="13" t="s">
        <v>17</v>
      </c>
      <c r="CP57" s="13" t="s">
        <v>17</v>
      </c>
      <c r="CQ57" s="13" t="s">
        <v>17</v>
      </c>
      <c r="CR57" s="13" t="s">
        <v>17</v>
      </c>
      <c r="CS57" s="13" t="s">
        <v>17</v>
      </c>
      <c r="CT57" s="13">
        <v>8</v>
      </c>
      <c r="CU57" s="13">
        <v>193</v>
      </c>
      <c r="CV57" s="13">
        <v>36</v>
      </c>
      <c r="CW57" s="13">
        <v>157</v>
      </c>
      <c r="CX57" s="13">
        <v>3</v>
      </c>
      <c r="CY57" s="13">
        <v>3</v>
      </c>
      <c r="CZ57" s="13" t="s">
        <v>17</v>
      </c>
      <c r="DA57" s="13">
        <v>3</v>
      </c>
      <c r="DB57" s="13">
        <v>5</v>
      </c>
      <c r="DC57" s="13">
        <v>190</v>
      </c>
      <c r="DD57" s="13">
        <v>36</v>
      </c>
      <c r="DE57" s="13">
        <v>154</v>
      </c>
      <c r="DF57" s="13">
        <v>5</v>
      </c>
      <c r="DG57" s="13">
        <v>190</v>
      </c>
      <c r="DH57" s="13">
        <v>36</v>
      </c>
      <c r="DI57" s="13">
        <v>154</v>
      </c>
      <c r="DJ57" s="13" t="s">
        <v>17</v>
      </c>
      <c r="DK57" s="13" t="s">
        <v>17</v>
      </c>
      <c r="DL57" s="13" t="s">
        <v>17</v>
      </c>
      <c r="DM57" s="13" t="s">
        <v>17</v>
      </c>
      <c r="DN57" s="13" t="s">
        <v>17</v>
      </c>
      <c r="DO57" s="13" t="s">
        <v>17</v>
      </c>
      <c r="DP57" s="13" t="s">
        <v>17</v>
      </c>
      <c r="DQ57" s="13" t="s">
        <v>17</v>
      </c>
      <c r="DR57" s="13">
        <v>4</v>
      </c>
      <c r="DS57" s="13">
        <v>18</v>
      </c>
      <c r="DT57" s="13">
        <v>8</v>
      </c>
      <c r="DU57" s="13">
        <v>10</v>
      </c>
      <c r="DV57" s="13">
        <v>2</v>
      </c>
      <c r="DW57" s="13">
        <v>3</v>
      </c>
      <c r="DX57" s="13">
        <v>2</v>
      </c>
      <c r="DY57" s="13">
        <v>1</v>
      </c>
      <c r="DZ57" s="13">
        <v>2</v>
      </c>
      <c r="EA57" s="13">
        <v>15</v>
      </c>
      <c r="EB57" s="13">
        <v>6</v>
      </c>
      <c r="EC57" s="13">
        <v>9</v>
      </c>
      <c r="ED57" s="13">
        <v>2</v>
      </c>
      <c r="EE57" s="13">
        <v>15</v>
      </c>
      <c r="EF57" s="13">
        <v>6</v>
      </c>
      <c r="EG57" s="13">
        <v>9</v>
      </c>
      <c r="EH57" s="13" t="s">
        <v>17</v>
      </c>
      <c r="EI57" s="13" t="s">
        <v>17</v>
      </c>
      <c r="EJ57" s="13" t="s">
        <v>17</v>
      </c>
      <c r="EK57" s="13" t="s">
        <v>17</v>
      </c>
      <c r="EL57" s="13" t="s">
        <v>17</v>
      </c>
      <c r="EM57" s="13" t="s">
        <v>17</v>
      </c>
      <c r="EN57" s="13" t="s">
        <v>17</v>
      </c>
      <c r="EO57" s="13" t="s">
        <v>17</v>
      </c>
    </row>
    <row r="58" spans="1:145" ht="15" customHeight="1">
      <c r="A58" s="9" t="s">
        <v>26</v>
      </c>
      <c r="B58" s="8">
        <v>3</v>
      </c>
      <c r="C58" s="13">
        <v>7</v>
      </c>
      <c r="D58" s="13">
        <v>4</v>
      </c>
      <c r="E58" s="13">
        <v>3</v>
      </c>
      <c r="F58" s="13" t="s">
        <v>17</v>
      </c>
      <c r="G58" s="13" t="s">
        <v>17</v>
      </c>
      <c r="H58" s="13" t="s">
        <v>17</v>
      </c>
      <c r="I58" s="13" t="s">
        <v>17</v>
      </c>
      <c r="J58" s="13">
        <v>3</v>
      </c>
      <c r="K58" s="13">
        <v>7</v>
      </c>
      <c r="L58" s="13">
        <v>4</v>
      </c>
      <c r="M58" s="13">
        <v>3</v>
      </c>
      <c r="N58" s="13">
        <v>3</v>
      </c>
      <c r="O58" s="13">
        <v>7</v>
      </c>
      <c r="P58" s="13">
        <v>4</v>
      </c>
      <c r="Q58" s="13">
        <v>3</v>
      </c>
      <c r="R58" s="13" t="s">
        <v>17</v>
      </c>
      <c r="S58" s="13" t="s">
        <v>17</v>
      </c>
      <c r="T58" s="13" t="s">
        <v>17</v>
      </c>
      <c r="U58" s="13" t="s">
        <v>17</v>
      </c>
      <c r="V58" s="13" t="s">
        <v>17</v>
      </c>
      <c r="W58" s="13" t="s">
        <v>17</v>
      </c>
      <c r="X58" s="13" t="s">
        <v>17</v>
      </c>
      <c r="Y58" s="13" t="s">
        <v>17</v>
      </c>
      <c r="Z58" s="13" t="s">
        <v>17</v>
      </c>
      <c r="AA58" s="13" t="s">
        <v>17</v>
      </c>
      <c r="AB58" s="13" t="s">
        <v>17</v>
      </c>
      <c r="AC58" s="13" t="s">
        <v>17</v>
      </c>
      <c r="AD58" s="13" t="s">
        <v>17</v>
      </c>
      <c r="AE58" s="13" t="s">
        <v>17</v>
      </c>
      <c r="AF58" s="13" t="s">
        <v>17</v>
      </c>
      <c r="AG58" s="13" t="s">
        <v>17</v>
      </c>
      <c r="AH58" s="13" t="s">
        <v>17</v>
      </c>
      <c r="AI58" s="13" t="s">
        <v>17</v>
      </c>
      <c r="AJ58" s="13" t="s">
        <v>17</v>
      </c>
      <c r="AK58" s="13" t="s">
        <v>17</v>
      </c>
      <c r="AL58" s="13" t="s">
        <v>17</v>
      </c>
      <c r="AM58" s="13" t="s">
        <v>17</v>
      </c>
      <c r="AN58" s="13" t="s">
        <v>17</v>
      </c>
      <c r="AO58" s="13" t="s">
        <v>17</v>
      </c>
      <c r="AP58" s="13" t="s">
        <v>17</v>
      </c>
      <c r="AQ58" s="13" t="s">
        <v>17</v>
      </c>
      <c r="AR58" s="13" t="s">
        <v>17</v>
      </c>
      <c r="AS58" s="13" t="s">
        <v>17</v>
      </c>
      <c r="AT58" s="13" t="s">
        <v>17</v>
      </c>
      <c r="AU58" s="13" t="s">
        <v>17</v>
      </c>
      <c r="AV58" s="13" t="s">
        <v>17</v>
      </c>
      <c r="AW58" s="13" t="s">
        <v>17</v>
      </c>
      <c r="AX58" s="13">
        <v>37</v>
      </c>
      <c r="AY58" s="13">
        <v>374</v>
      </c>
      <c r="AZ58" s="13">
        <v>185</v>
      </c>
      <c r="BA58" s="13">
        <v>189</v>
      </c>
      <c r="BB58" s="13">
        <v>8</v>
      </c>
      <c r="BC58" s="13">
        <v>45</v>
      </c>
      <c r="BD58" s="13">
        <v>32</v>
      </c>
      <c r="BE58" s="13">
        <v>13</v>
      </c>
      <c r="BF58" s="13">
        <v>29</v>
      </c>
      <c r="BG58" s="13">
        <v>329</v>
      </c>
      <c r="BH58" s="13">
        <v>153</v>
      </c>
      <c r="BI58" s="13">
        <v>176</v>
      </c>
      <c r="BJ58" s="13">
        <v>29</v>
      </c>
      <c r="BK58" s="13">
        <v>329</v>
      </c>
      <c r="BL58" s="13">
        <v>153</v>
      </c>
      <c r="BM58" s="13">
        <v>176</v>
      </c>
      <c r="BN58" s="13" t="s">
        <v>17</v>
      </c>
      <c r="BO58" s="13" t="s">
        <v>17</v>
      </c>
      <c r="BP58" s="13" t="s">
        <v>17</v>
      </c>
      <c r="BQ58" s="13" t="s">
        <v>17</v>
      </c>
      <c r="BR58" s="13" t="s">
        <v>17</v>
      </c>
      <c r="BS58" s="13" t="s">
        <v>17</v>
      </c>
      <c r="BT58" s="13" t="s">
        <v>17</v>
      </c>
      <c r="BU58" s="13" t="s">
        <v>17</v>
      </c>
      <c r="BV58" s="13">
        <v>2</v>
      </c>
      <c r="BW58" s="13">
        <v>8</v>
      </c>
      <c r="BX58" s="13">
        <v>6</v>
      </c>
      <c r="BY58" s="13">
        <v>2</v>
      </c>
      <c r="BZ58" s="13" t="s">
        <v>17</v>
      </c>
      <c r="CA58" s="13" t="s">
        <v>17</v>
      </c>
      <c r="CB58" s="13" t="s">
        <v>17</v>
      </c>
      <c r="CC58" s="13" t="s">
        <v>17</v>
      </c>
      <c r="CD58" s="13">
        <v>2</v>
      </c>
      <c r="CE58" s="13">
        <v>8</v>
      </c>
      <c r="CF58" s="13">
        <v>6</v>
      </c>
      <c r="CG58" s="13">
        <v>2</v>
      </c>
      <c r="CH58" s="13">
        <v>2</v>
      </c>
      <c r="CI58" s="13">
        <v>8</v>
      </c>
      <c r="CJ58" s="13">
        <v>6</v>
      </c>
      <c r="CK58" s="13">
        <v>2</v>
      </c>
      <c r="CL58" s="13" t="s">
        <v>17</v>
      </c>
      <c r="CM58" s="13" t="s">
        <v>17</v>
      </c>
      <c r="CN58" s="13" t="s">
        <v>17</v>
      </c>
      <c r="CO58" s="13" t="s">
        <v>17</v>
      </c>
      <c r="CP58" s="13" t="s">
        <v>17</v>
      </c>
      <c r="CQ58" s="13" t="s">
        <v>17</v>
      </c>
      <c r="CR58" s="13" t="s">
        <v>17</v>
      </c>
      <c r="CS58" s="13" t="s">
        <v>17</v>
      </c>
      <c r="CT58" s="13">
        <v>2</v>
      </c>
      <c r="CU58" s="13">
        <v>3</v>
      </c>
      <c r="CV58" s="13">
        <v>2</v>
      </c>
      <c r="CW58" s="13">
        <v>1</v>
      </c>
      <c r="CX58" s="13" t="s">
        <v>17</v>
      </c>
      <c r="CY58" s="13" t="s">
        <v>17</v>
      </c>
      <c r="CZ58" s="13" t="s">
        <v>17</v>
      </c>
      <c r="DA58" s="13" t="s">
        <v>17</v>
      </c>
      <c r="DB58" s="13">
        <v>2</v>
      </c>
      <c r="DC58" s="13">
        <v>3</v>
      </c>
      <c r="DD58" s="13">
        <v>2</v>
      </c>
      <c r="DE58" s="13">
        <v>1</v>
      </c>
      <c r="DF58" s="13">
        <v>2</v>
      </c>
      <c r="DG58" s="13">
        <v>3</v>
      </c>
      <c r="DH58" s="13">
        <v>2</v>
      </c>
      <c r="DI58" s="13">
        <v>1</v>
      </c>
      <c r="DJ58" s="13" t="s">
        <v>17</v>
      </c>
      <c r="DK58" s="13" t="s">
        <v>17</v>
      </c>
      <c r="DL58" s="13" t="s">
        <v>17</v>
      </c>
      <c r="DM58" s="13" t="s">
        <v>17</v>
      </c>
      <c r="DN58" s="13" t="s">
        <v>17</v>
      </c>
      <c r="DO58" s="13" t="s">
        <v>17</v>
      </c>
      <c r="DP58" s="13" t="s">
        <v>17</v>
      </c>
      <c r="DQ58" s="13" t="s">
        <v>17</v>
      </c>
      <c r="DR58" s="13">
        <v>3</v>
      </c>
      <c r="DS58" s="13">
        <v>13</v>
      </c>
      <c r="DT58" s="13">
        <v>12</v>
      </c>
      <c r="DU58" s="13">
        <v>1</v>
      </c>
      <c r="DV58" s="13" t="s">
        <v>17</v>
      </c>
      <c r="DW58" s="13" t="s">
        <v>17</v>
      </c>
      <c r="DX58" s="13" t="s">
        <v>17</v>
      </c>
      <c r="DY58" s="13" t="s">
        <v>17</v>
      </c>
      <c r="DZ58" s="13">
        <v>3</v>
      </c>
      <c r="EA58" s="13">
        <v>13</v>
      </c>
      <c r="EB58" s="13">
        <v>12</v>
      </c>
      <c r="EC58" s="13">
        <v>1</v>
      </c>
      <c r="ED58" s="13">
        <v>3</v>
      </c>
      <c r="EE58" s="13">
        <v>13</v>
      </c>
      <c r="EF58" s="13">
        <v>12</v>
      </c>
      <c r="EG58" s="13">
        <v>1</v>
      </c>
      <c r="EH58" s="13" t="s">
        <v>17</v>
      </c>
      <c r="EI58" s="13" t="s">
        <v>17</v>
      </c>
      <c r="EJ58" s="13" t="s">
        <v>17</v>
      </c>
      <c r="EK58" s="13" t="s">
        <v>17</v>
      </c>
      <c r="EL58" s="13" t="s">
        <v>17</v>
      </c>
      <c r="EM58" s="13" t="s">
        <v>17</v>
      </c>
      <c r="EN58" s="13" t="s">
        <v>17</v>
      </c>
      <c r="EO58" s="13" t="s">
        <v>17</v>
      </c>
    </row>
    <row r="59" spans="1:145" ht="15" customHeight="1">
      <c r="A59" s="9" t="s">
        <v>27</v>
      </c>
      <c r="B59" s="8" t="s">
        <v>17</v>
      </c>
      <c r="C59" s="13" t="s">
        <v>17</v>
      </c>
      <c r="D59" s="13" t="s">
        <v>17</v>
      </c>
      <c r="E59" s="13" t="s">
        <v>17</v>
      </c>
      <c r="F59" s="13" t="s">
        <v>17</v>
      </c>
      <c r="G59" s="13" t="s">
        <v>17</v>
      </c>
      <c r="H59" s="13" t="s">
        <v>17</v>
      </c>
      <c r="I59" s="13" t="s">
        <v>17</v>
      </c>
      <c r="J59" s="13" t="s">
        <v>17</v>
      </c>
      <c r="K59" s="13" t="s">
        <v>17</v>
      </c>
      <c r="L59" s="13" t="s">
        <v>17</v>
      </c>
      <c r="M59" s="13" t="s">
        <v>17</v>
      </c>
      <c r="N59" s="13" t="s">
        <v>17</v>
      </c>
      <c r="O59" s="13" t="s">
        <v>17</v>
      </c>
      <c r="P59" s="13" t="s">
        <v>17</v>
      </c>
      <c r="Q59" s="13" t="s">
        <v>17</v>
      </c>
      <c r="R59" s="13" t="s">
        <v>17</v>
      </c>
      <c r="S59" s="13" t="s">
        <v>17</v>
      </c>
      <c r="T59" s="13" t="s">
        <v>17</v>
      </c>
      <c r="U59" s="13" t="s">
        <v>17</v>
      </c>
      <c r="V59" s="13" t="s">
        <v>17</v>
      </c>
      <c r="W59" s="13" t="s">
        <v>17</v>
      </c>
      <c r="X59" s="13" t="s">
        <v>17</v>
      </c>
      <c r="Y59" s="13" t="s">
        <v>17</v>
      </c>
      <c r="Z59" s="13" t="s">
        <v>17</v>
      </c>
      <c r="AA59" s="13" t="s">
        <v>17</v>
      </c>
      <c r="AB59" s="13" t="s">
        <v>17</v>
      </c>
      <c r="AC59" s="13" t="s">
        <v>17</v>
      </c>
      <c r="AD59" s="13" t="s">
        <v>17</v>
      </c>
      <c r="AE59" s="13" t="s">
        <v>17</v>
      </c>
      <c r="AF59" s="13" t="s">
        <v>17</v>
      </c>
      <c r="AG59" s="13" t="s">
        <v>17</v>
      </c>
      <c r="AH59" s="13" t="s">
        <v>17</v>
      </c>
      <c r="AI59" s="13" t="s">
        <v>17</v>
      </c>
      <c r="AJ59" s="13" t="s">
        <v>17</v>
      </c>
      <c r="AK59" s="13" t="s">
        <v>17</v>
      </c>
      <c r="AL59" s="13" t="s">
        <v>17</v>
      </c>
      <c r="AM59" s="13" t="s">
        <v>17</v>
      </c>
      <c r="AN59" s="13" t="s">
        <v>17</v>
      </c>
      <c r="AO59" s="13" t="s">
        <v>17</v>
      </c>
      <c r="AP59" s="13" t="s">
        <v>17</v>
      </c>
      <c r="AQ59" s="13" t="s">
        <v>17</v>
      </c>
      <c r="AR59" s="13" t="s">
        <v>17</v>
      </c>
      <c r="AS59" s="13" t="s">
        <v>17</v>
      </c>
      <c r="AT59" s="13" t="s">
        <v>17</v>
      </c>
      <c r="AU59" s="13" t="s">
        <v>17</v>
      </c>
      <c r="AV59" s="13" t="s">
        <v>17</v>
      </c>
      <c r="AW59" s="13" t="s">
        <v>17</v>
      </c>
      <c r="AX59" s="13">
        <v>43</v>
      </c>
      <c r="AY59" s="13">
        <v>473</v>
      </c>
      <c r="AZ59" s="13">
        <v>190</v>
      </c>
      <c r="BA59" s="13">
        <v>283</v>
      </c>
      <c r="BB59" s="13">
        <v>19</v>
      </c>
      <c r="BC59" s="13">
        <v>140</v>
      </c>
      <c r="BD59" s="13">
        <v>66</v>
      </c>
      <c r="BE59" s="13">
        <v>74</v>
      </c>
      <c r="BF59" s="13">
        <v>24</v>
      </c>
      <c r="BG59" s="13">
        <v>333</v>
      </c>
      <c r="BH59" s="13">
        <v>124</v>
      </c>
      <c r="BI59" s="13">
        <v>209</v>
      </c>
      <c r="BJ59" s="13">
        <v>24</v>
      </c>
      <c r="BK59" s="13">
        <v>333</v>
      </c>
      <c r="BL59" s="13">
        <v>124</v>
      </c>
      <c r="BM59" s="13">
        <v>209</v>
      </c>
      <c r="BN59" s="13" t="s">
        <v>17</v>
      </c>
      <c r="BO59" s="13" t="s">
        <v>17</v>
      </c>
      <c r="BP59" s="13" t="s">
        <v>17</v>
      </c>
      <c r="BQ59" s="13" t="s">
        <v>17</v>
      </c>
      <c r="BR59" s="13" t="s">
        <v>17</v>
      </c>
      <c r="BS59" s="13" t="s">
        <v>17</v>
      </c>
      <c r="BT59" s="13" t="s">
        <v>17</v>
      </c>
      <c r="BU59" s="13" t="s">
        <v>17</v>
      </c>
      <c r="BV59" s="13">
        <v>3</v>
      </c>
      <c r="BW59" s="13">
        <v>7</v>
      </c>
      <c r="BX59" s="13">
        <v>4</v>
      </c>
      <c r="BY59" s="13">
        <v>3</v>
      </c>
      <c r="BZ59" s="13">
        <v>1</v>
      </c>
      <c r="CA59" s="13">
        <v>1</v>
      </c>
      <c r="CB59" s="13" t="s">
        <v>17</v>
      </c>
      <c r="CC59" s="13">
        <v>1</v>
      </c>
      <c r="CD59" s="13">
        <v>2</v>
      </c>
      <c r="CE59" s="13">
        <v>6</v>
      </c>
      <c r="CF59" s="13">
        <v>4</v>
      </c>
      <c r="CG59" s="13">
        <v>2</v>
      </c>
      <c r="CH59" s="13">
        <v>2</v>
      </c>
      <c r="CI59" s="13">
        <v>6</v>
      </c>
      <c r="CJ59" s="13">
        <v>4</v>
      </c>
      <c r="CK59" s="13">
        <v>2</v>
      </c>
      <c r="CL59" s="13" t="s">
        <v>17</v>
      </c>
      <c r="CM59" s="13" t="s">
        <v>17</v>
      </c>
      <c r="CN59" s="13" t="s">
        <v>17</v>
      </c>
      <c r="CO59" s="13" t="s">
        <v>17</v>
      </c>
      <c r="CP59" s="13" t="s">
        <v>17</v>
      </c>
      <c r="CQ59" s="13" t="s">
        <v>17</v>
      </c>
      <c r="CR59" s="13" t="s">
        <v>17</v>
      </c>
      <c r="CS59" s="13" t="s">
        <v>17</v>
      </c>
      <c r="CT59" s="13">
        <v>9</v>
      </c>
      <c r="CU59" s="13">
        <v>28</v>
      </c>
      <c r="CV59" s="13">
        <v>24</v>
      </c>
      <c r="CW59" s="13">
        <v>4</v>
      </c>
      <c r="CX59" s="13">
        <v>1</v>
      </c>
      <c r="CY59" s="13">
        <v>1</v>
      </c>
      <c r="CZ59" s="13">
        <v>1</v>
      </c>
      <c r="DA59" s="13" t="s">
        <v>17</v>
      </c>
      <c r="DB59" s="13">
        <v>8</v>
      </c>
      <c r="DC59" s="13">
        <v>27</v>
      </c>
      <c r="DD59" s="13">
        <v>23</v>
      </c>
      <c r="DE59" s="13">
        <v>4</v>
      </c>
      <c r="DF59" s="13">
        <v>8</v>
      </c>
      <c r="DG59" s="13">
        <v>27</v>
      </c>
      <c r="DH59" s="13">
        <v>23</v>
      </c>
      <c r="DI59" s="13">
        <v>4</v>
      </c>
      <c r="DJ59" s="13" t="s">
        <v>17</v>
      </c>
      <c r="DK59" s="13" t="s">
        <v>17</v>
      </c>
      <c r="DL59" s="13" t="s">
        <v>17</v>
      </c>
      <c r="DM59" s="13" t="s">
        <v>17</v>
      </c>
      <c r="DN59" s="13" t="s">
        <v>17</v>
      </c>
      <c r="DO59" s="13" t="s">
        <v>17</v>
      </c>
      <c r="DP59" s="13" t="s">
        <v>17</v>
      </c>
      <c r="DQ59" s="13" t="s">
        <v>17</v>
      </c>
      <c r="DR59" s="13">
        <v>5</v>
      </c>
      <c r="DS59" s="13">
        <v>28</v>
      </c>
      <c r="DT59" s="13">
        <v>6</v>
      </c>
      <c r="DU59" s="13">
        <v>22</v>
      </c>
      <c r="DV59" s="13">
        <v>2</v>
      </c>
      <c r="DW59" s="13">
        <v>2</v>
      </c>
      <c r="DX59" s="13">
        <v>1</v>
      </c>
      <c r="DY59" s="13">
        <v>1</v>
      </c>
      <c r="DZ59" s="13">
        <v>3</v>
      </c>
      <c r="EA59" s="13">
        <v>26</v>
      </c>
      <c r="EB59" s="13">
        <v>5</v>
      </c>
      <c r="EC59" s="13">
        <v>21</v>
      </c>
      <c r="ED59" s="13">
        <v>2</v>
      </c>
      <c r="EE59" s="13">
        <v>22</v>
      </c>
      <c r="EF59" s="13">
        <v>2</v>
      </c>
      <c r="EG59" s="13">
        <v>20</v>
      </c>
      <c r="EH59" s="13">
        <v>1</v>
      </c>
      <c r="EI59" s="13">
        <v>4</v>
      </c>
      <c r="EJ59" s="13">
        <v>3</v>
      </c>
      <c r="EK59" s="13">
        <v>1</v>
      </c>
      <c r="EL59" s="13" t="s">
        <v>17</v>
      </c>
      <c r="EM59" s="13" t="s">
        <v>17</v>
      </c>
      <c r="EN59" s="13" t="s">
        <v>17</v>
      </c>
      <c r="EO59" s="13" t="s">
        <v>17</v>
      </c>
    </row>
    <row r="60" spans="1:145" ht="15" customHeight="1">
      <c r="A60" s="9" t="s">
        <v>28</v>
      </c>
      <c r="B60" s="8" t="s">
        <v>17</v>
      </c>
      <c r="C60" s="13" t="s">
        <v>17</v>
      </c>
      <c r="D60" s="13" t="s">
        <v>17</v>
      </c>
      <c r="E60" s="13" t="s">
        <v>17</v>
      </c>
      <c r="F60" s="13" t="s">
        <v>17</v>
      </c>
      <c r="G60" s="13" t="s">
        <v>17</v>
      </c>
      <c r="H60" s="13" t="s">
        <v>17</v>
      </c>
      <c r="I60" s="13" t="s">
        <v>17</v>
      </c>
      <c r="J60" s="13" t="s">
        <v>17</v>
      </c>
      <c r="K60" s="13" t="s">
        <v>17</v>
      </c>
      <c r="L60" s="13" t="s">
        <v>17</v>
      </c>
      <c r="M60" s="13" t="s">
        <v>17</v>
      </c>
      <c r="N60" s="13" t="s">
        <v>17</v>
      </c>
      <c r="O60" s="13" t="s">
        <v>17</v>
      </c>
      <c r="P60" s="13" t="s">
        <v>17</v>
      </c>
      <c r="Q60" s="13" t="s">
        <v>17</v>
      </c>
      <c r="R60" s="13" t="s">
        <v>17</v>
      </c>
      <c r="S60" s="13" t="s">
        <v>17</v>
      </c>
      <c r="T60" s="13" t="s">
        <v>17</v>
      </c>
      <c r="U60" s="13" t="s">
        <v>17</v>
      </c>
      <c r="V60" s="13" t="s">
        <v>17</v>
      </c>
      <c r="W60" s="13" t="s">
        <v>17</v>
      </c>
      <c r="X60" s="13" t="s">
        <v>17</v>
      </c>
      <c r="Y60" s="13" t="s">
        <v>17</v>
      </c>
      <c r="Z60" s="13" t="s">
        <v>17</v>
      </c>
      <c r="AA60" s="13" t="s">
        <v>17</v>
      </c>
      <c r="AB60" s="13" t="s">
        <v>17</v>
      </c>
      <c r="AC60" s="13" t="s">
        <v>17</v>
      </c>
      <c r="AD60" s="13" t="s">
        <v>17</v>
      </c>
      <c r="AE60" s="13" t="s">
        <v>17</v>
      </c>
      <c r="AF60" s="13" t="s">
        <v>17</v>
      </c>
      <c r="AG60" s="13" t="s">
        <v>17</v>
      </c>
      <c r="AH60" s="13" t="s">
        <v>17</v>
      </c>
      <c r="AI60" s="13" t="s">
        <v>17</v>
      </c>
      <c r="AJ60" s="13" t="s">
        <v>17</v>
      </c>
      <c r="AK60" s="13" t="s">
        <v>17</v>
      </c>
      <c r="AL60" s="13" t="s">
        <v>17</v>
      </c>
      <c r="AM60" s="13" t="s">
        <v>17</v>
      </c>
      <c r="AN60" s="13" t="s">
        <v>17</v>
      </c>
      <c r="AO60" s="13" t="s">
        <v>17</v>
      </c>
      <c r="AP60" s="13" t="s">
        <v>17</v>
      </c>
      <c r="AQ60" s="13" t="s">
        <v>17</v>
      </c>
      <c r="AR60" s="13" t="s">
        <v>17</v>
      </c>
      <c r="AS60" s="13" t="s">
        <v>17</v>
      </c>
      <c r="AT60" s="13" t="s">
        <v>17</v>
      </c>
      <c r="AU60" s="13" t="s">
        <v>17</v>
      </c>
      <c r="AV60" s="13" t="s">
        <v>17</v>
      </c>
      <c r="AW60" s="13" t="s">
        <v>17</v>
      </c>
      <c r="AX60" s="13">
        <v>3</v>
      </c>
      <c r="AY60" s="13">
        <v>9</v>
      </c>
      <c r="AZ60" s="13">
        <v>5</v>
      </c>
      <c r="BA60" s="13">
        <v>4</v>
      </c>
      <c r="BB60" s="13">
        <v>2</v>
      </c>
      <c r="BC60" s="13">
        <v>4</v>
      </c>
      <c r="BD60" s="13">
        <v>2</v>
      </c>
      <c r="BE60" s="13">
        <v>2</v>
      </c>
      <c r="BF60" s="13">
        <v>1</v>
      </c>
      <c r="BG60" s="13">
        <v>5</v>
      </c>
      <c r="BH60" s="13">
        <v>3</v>
      </c>
      <c r="BI60" s="13">
        <v>2</v>
      </c>
      <c r="BJ60" s="13">
        <v>1</v>
      </c>
      <c r="BK60" s="13">
        <v>5</v>
      </c>
      <c r="BL60" s="13">
        <v>3</v>
      </c>
      <c r="BM60" s="13">
        <v>2</v>
      </c>
      <c r="BN60" s="13" t="s">
        <v>17</v>
      </c>
      <c r="BO60" s="13" t="s">
        <v>17</v>
      </c>
      <c r="BP60" s="13" t="s">
        <v>17</v>
      </c>
      <c r="BQ60" s="13" t="s">
        <v>17</v>
      </c>
      <c r="BR60" s="13" t="s">
        <v>17</v>
      </c>
      <c r="BS60" s="13" t="s">
        <v>17</v>
      </c>
      <c r="BT60" s="13" t="s">
        <v>17</v>
      </c>
      <c r="BU60" s="13" t="s">
        <v>17</v>
      </c>
      <c r="BV60" s="13" t="s">
        <v>17</v>
      </c>
      <c r="BW60" s="13" t="s">
        <v>17</v>
      </c>
      <c r="BX60" s="13" t="s">
        <v>17</v>
      </c>
      <c r="BY60" s="13" t="s">
        <v>17</v>
      </c>
      <c r="BZ60" s="13" t="s">
        <v>17</v>
      </c>
      <c r="CA60" s="13" t="s">
        <v>17</v>
      </c>
      <c r="CB60" s="13" t="s">
        <v>17</v>
      </c>
      <c r="CC60" s="13" t="s">
        <v>17</v>
      </c>
      <c r="CD60" s="13" t="s">
        <v>17</v>
      </c>
      <c r="CE60" s="13" t="s">
        <v>17</v>
      </c>
      <c r="CF60" s="13" t="s">
        <v>17</v>
      </c>
      <c r="CG60" s="13" t="s">
        <v>17</v>
      </c>
      <c r="CH60" s="13" t="s">
        <v>17</v>
      </c>
      <c r="CI60" s="13" t="s">
        <v>17</v>
      </c>
      <c r="CJ60" s="13" t="s">
        <v>17</v>
      </c>
      <c r="CK60" s="13" t="s">
        <v>17</v>
      </c>
      <c r="CL60" s="13" t="s">
        <v>17</v>
      </c>
      <c r="CM60" s="13" t="s">
        <v>17</v>
      </c>
      <c r="CN60" s="13" t="s">
        <v>17</v>
      </c>
      <c r="CO60" s="13" t="s">
        <v>17</v>
      </c>
      <c r="CP60" s="13" t="s">
        <v>17</v>
      </c>
      <c r="CQ60" s="13" t="s">
        <v>17</v>
      </c>
      <c r="CR60" s="13" t="s">
        <v>17</v>
      </c>
      <c r="CS60" s="13" t="s">
        <v>17</v>
      </c>
      <c r="CT60" s="13" t="s">
        <v>17</v>
      </c>
      <c r="CU60" s="13" t="s">
        <v>17</v>
      </c>
      <c r="CV60" s="13" t="s">
        <v>17</v>
      </c>
      <c r="CW60" s="13" t="s">
        <v>17</v>
      </c>
      <c r="CX60" s="13" t="s">
        <v>17</v>
      </c>
      <c r="CY60" s="13" t="s">
        <v>17</v>
      </c>
      <c r="CZ60" s="13" t="s">
        <v>17</v>
      </c>
      <c r="DA60" s="13" t="s">
        <v>17</v>
      </c>
      <c r="DB60" s="13" t="s">
        <v>17</v>
      </c>
      <c r="DC60" s="13" t="s">
        <v>17</v>
      </c>
      <c r="DD60" s="13" t="s">
        <v>17</v>
      </c>
      <c r="DE60" s="13" t="s">
        <v>17</v>
      </c>
      <c r="DF60" s="13" t="s">
        <v>17</v>
      </c>
      <c r="DG60" s="13" t="s">
        <v>17</v>
      </c>
      <c r="DH60" s="13" t="s">
        <v>17</v>
      </c>
      <c r="DI60" s="13" t="s">
        <v>17</v>
      </c>
      <c r="DJ60" s="13" t="s">
        <v>17</v>
      </c>
      <c r="DK60" s="13" t="s">
        <v>17</v>
      </c>
      <c r="DL60" s="13" t="s">
        <v>17</v>
      </c>
      <c r="DM60" s="13" t="s">
        <v>17</v>
      </c>
      <c r="DN60" s="13" t="s">
        <v>17</v>
      </c>
      <c r="DO60" s="13" t="s">
        <v>17</v>
      </c>
      <c r="DP60" s="13" t="s">
        <v>17</v>
      </c>
      <c r="DQ60" s="13" t="s">
        <v>17</v>
      </c>
      <c r="DR60" s="13" t="s">
        <v>17</v>
      </c>
      <c r="DS60" s="13" t="s">
        <v>17</v>
      </c>
      <c r="DT60" s="13" t="s">
        <v>17</v>
      </c>
      <c r="DU60" s="13" t="s">
        <v>17</v>
      </c>
      <c r="DV60" s="13" t="s">
        <v>17</v>
      </c>
      <c r="DW60" s="13" t="s">
        <v>17</v>
      </c>
      <c r="DX60" s="13" t="s">
        <v>17</v>
      </c>
      <c r="DY60" s="13" t="s">
        <v>17</v>
      </c>
      <c r="DZ60" s="13" t="s">
        <v>17</v>
      </c>
      <c r="EA60" s="13" t="s">
        <v>17</v>
      </c>
      <c r="EB60" s="13" t="s">
        <v>17</v>
      </c>
      <c r="EC60" s="13" t="s">
        <v>17</v>
      </c>
      <c r="ED60" s="13" t="s">
        <v>17</v>
      </c>
      <c r="EE60" s="13" t="s">
        <v>17</v>
      </c>
      <c r="EF60" s="13" t="s">
        <v>17</v>
      </c>
      <c r="EG60" s="13" t="s">
        <v>17</v>
      </c>
      <c r="EH60" s="13" t="s">
        <v>17</v>
      </c>
      <c r="EI60" s="13" t="s">
        <v>17</v>
      </c>
      <c r="EJ60" s="13" t="s">
        <v>17</v>
      </c>
      <c r="EK60" s="13" t="s">
        <v>17</v>
      </c>
      <c r="EL60" s="13" t="s">
        <v>17</v>
      </c>
      <c r="EM60" s="13" t="s">
        <v>17</v>
      </c>
      <c r="EN60" s="13" t="s">
        <v>17</v>
      </c>
      <c r="EO60" s="13" t="s">
        <v>17</v>
      </c>
    </row>
    <row r="61" spans="1:145" ht="15" customHeight="1">
      <c r="A61" s="10" t="s">
        <v>29</v>
      </c>
      <c r="B61" s="11" t="s">
        <v>17</v>
      </c>
      <c r="C61" s="14" t="s">
        <v>17</v>
      </c>
      <c r="D61" s="14" t="s">
        <v>17</v>
      </c>
      <c r="E61" s="14" t="s">
        <v>17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  <c r="T61" s="14" t="s">
        <v>17</v>
      </c>
      <c r="U61" s="14" t="s">
        <v>17</v>
      </c>
      <c r="V61" s="14" t="s">
        <v>17</v>
      </c>
      <c r="W61" s="14" t="s">
        <v>17</v>
      </c>
      <c r="X61" s="14" t="s">
        <v>17</v>
      </c>
      <c r="Y61" s="14" t="s">
        <v>17</v>
      </c>
      <c r="Z61" s="14" t="s">
        <v>17</v>
      </c>
      <c r="AA61" s="14" t="s">
        <v>17</v>
      </c>
      <c r="AB61" s="14" t="s">
        <v>17</v>
      </c>
      <c r="AC61" s="14" t="s">
        <v>17</v>
      </c>
      <c r="AD61" s="14" t="s">
        <v>17</v>
      </c>
      <c r="AE61" s="14" t="s">
        <v>17</v>
      </c>
      <c r="AF61" s="14" t="s">
        <v>17</v>
      </c>
      <c r="AG61" s="14" t="s">
        <v>17</v>
      </c>
      <c r="AH61" s="14" t="s">
        <v>17</v>
      </c>
      <c r="AI61" s="14" t="s">
        <v>17</v>
      </c>
      <c r="AJ61" s="14" t="s">
        <v>17</v>
      </c>
      <c r="AK61" s="14" t="s">
        <v>17</v>
      </c>
      <c r="AL61" s="14" t="s">
        <v>17</v>
      </c>
      <c r="AM61" s="14" t="s">
        <v>17</v>
      </c>
      <c r="AN61" s="14" t="s">
        <v>17</v>
      </c>
      <c r="AO61" s="14" t="s">
        <v>17</v>
      </c>
      <c r="AP61" s="14" t="s">
        <v>17</v>
      </c>
      <c r="AQ61" s="14" t="s">
        <v>17</v>
      </c>
      <c r="AR61" s="14" t="s">
        <v>17</v>
      </c>
      <c r="AS61" s="14" t="s">
        <v>17</v>
      </c>
      <c r="AT61" s="14" t="s">
        <v>17</v>
      </c>
      <c r="AU61" s="14" t="s">
        <v>17</v>
      </c>
      <c r="AV61" s="14" t="s">
        <v>17</v>
      </c>
      <c r="AW61" s="14" t="s">
        <v>17</v>
      </c>
      <c r="AX61" s="14">
        <v>19</v>
      </c>
      <c r="AY61" s="14">
        <v>200</v>
      </c>
      <c r="AZ61" s="14">
        <v>65</v>
      </c>
      <c r="BA61" s="14">
        <v>100</v>
      </c>
      <c r="BB61" s="14">
        <v>1</v>
      </c>
      <c r="BC61" s="14">
        <v>1</v>
      </c>
      <c r="BD61" s="14" t="s">
        <v>17</v>
      </c>
      <c r="BE61" s="14">
        <v>1</v>
      </c>
      <c r="BF61" s="14">
        <v>18</v>
      </c>
      <c r="BG61" s="14">
        <v>199</v>
      </c>
      <c r="BH61" s="14">
        <v>65</v>
      </c>
      <c r="BI61" s="14">
        <v>99</v>
      </c>
      <c r="BJ61" s="14">
        <v>18</v>
      </c>
      <c r="BK61" s="14">
        <v>199</v>
      </c>
      <c r="BL61" s="14">
        <v>65</v>
      </c>
      <c r="BM61" s="14">
        <v>99</v>
      </c>
      <c r="BN61" s="14" t="s">
        <v>17</v>
      </c>
      <c r="BO61" s="14" t="s">
        <v>17</v>
      </c>
      <c r="BP61" s="14" t="s">
        <v>17</v>
      </c>
      <c r="BQ61" s="14" t="s">
        <v>17</v>
      </c>
      <c r="BR61" s="14" t="s">
        <v>17</v>
      </c>
      <c r="BS61" s="14" t="s">
        <v>17</v>
      </c>
      <c r="BT61" s="14" t="s">
        <v>17</v>
      </c>
      <c r="BU61" s="14" t="s">
        <v>17</v>
      </c>
      <c r="BV61" s="14" t="s">
        <v>17</v>
      </c>
      <c r="BW61" s="14" t="s">
        <v>17</v>
      </c>
      <c r="BX61" s="14" t="s">
        <v>17</v>
      </c>
      <c r="BY61" s="14" t="s">
        <v>17</v>
      </c>
      <c r="BZ61" s="14" t="s">
        <v>17</v>
      </c>
      <c r="CA61" s="14" t="s">
        <v>17</v>
      </c>
      <c r="CB61" s="14" t="s">
        <v>17</v>
      </c>
      <c r="CC61" s="14" t="s">
        <v>17</v>
      </c>
      <c r="CD61" s="14" t="s">
        <v>17</v>
      </c>
      <c r="CE61" s="14" t="s">
        <v>17</v>
      </c>
      <c r="CF61" s="14" t="s">
        <v>17</v>
      </c>
      <c r="CG61" s="14" t="s">
        <v>17</v>
      </c>
      <c r="CH61" s="14" t="s">
        <v>17</v>
      </c>
      <c r="CI61" s="14" t="s">
        <v>17</v>
      </c>
      <c r="CJ61" s="14" t="s">
        <v>17</v>
      </c>
      <c r="CK61" s="14" t="s">
        <v>17</v>
      </c>
      <c r="CL61" s="14" t="s">
        <v>17</v>
      </c>
      <c r="CM61" s="14" t="s">
        <v>17</v>
      </c>
      <c r="CN61" s="14" t="s">
        <v>17</v>
      </c>
      <c r="CO61" s="14" t="s">
        <v>17</v>
      </c>
      <c r="CP61" s="14" t="s">
        <v>17</v>
      </c>
      <c r="CQ61" s="14" t="s">
        <v>17</v>
      </c>
      <c r="CR61" s="14" t="s">
        <v>17</v>
      </c>
      <c r="CS61" s="14" t="s">
        <v>17</v>
      </c>
      <c r="CT61" s="14">
        <v>3</v>
      </c>
      <c r="CU61" s="14">
        <v>23</v>
      </c>
      <c r="CV61" s="14">
        <v>20</v>
      </c>
      <c r="CW61" s="14">
        <v>3</v>
      </c>
      <c r="CX61" s="14">
        <v>1</v>
      </c>
      <c r="CY61" s="14">
        <v>5</v>
      </c>
      <c r="CZ61" s="14">
        <v>3</v>
      </c>
      <c r="DA61" s="14">
        <v>2</v>
      </c>
      <c r="DB61" s="14">
        <v>2</v>
      </c>
      <c r="DC61" s="14">
        <v>18</v>
      </c>
      <c r="DD61" s="14">
        <v>17</v>
      </c>
      <c r="DE61" s="14">
        <v>1</v>
      </c>
      <c r="DF61" s="14">
        <v>2</v>
      </c>
      <c r="DG61" s="14">
        <v>18</v>
      </c>
      <c r="DH61" s="14">
        <v>17</v>
      </c>
      <c r="DI61" s="14">
        <v>1</v>
      </c>
      <c r="DJ61" s="14" t="s">
        <v>17</v>
      </c>
      <c r="DK61" s="14" t="s">
        <v>17</v>
      </c>
      <c r="DL61" s="14" t="s">
        <v>17</v>
      </c>
      <c r="DM61" s="14" t="s">
        <v>17</v>
      </c>
      <c r="DN61" s="14" t="s">
        <v>17</v>
      </c>
      <c r="DO61" s="14" t="s">
        <v>17</v>
      </c>
      <c r="DP61" s="14" t="s">
        <v>17</v>
      </c>
      <c r="DQ61" s="14" t="s">
        <v>17</v>
      </c>
      <c r="DR61" s="14">
        <v>1</v>
      </c>
      <c r="DS61" s="14">
        <v>3</v>
      </c>
      <c r="DT61" s="14">
        <v>1</v>
      </c>
      <c r="DU61" s="14">
        <v>2</v>
      </c>
      <c r="DV61" s="14">
        <v>1</v>
      </c>
      <c r="DW61" s="14">
        <v>3</v>
      </c>
      <c r="DX61" s="14">
        <v>1</v>
      </c>
      <c r="DY61" s="14">
        <v>2</v>
      </c>
      <c r="DZ61" s="14" t="s">
        <v>17</v>
      </c>
      <c r="EA61" s="14" t="s">
        <v>17</v>
      </c>
      <c r="EB61" s="14" t="s">
        <v>17</v>
      </c>
      <c r="EC61" s="14" t="s">
        <v>17</v>
      </c>
      <c r="ED61" s="14" t="s">
        <v>17</v>
      </c>
      <c r="EE61" s="14" t="s">
        <v>17</v>
      </c>
      <c r="EF61" s="14" t="s">
        <v>17</v>
      </c>
      <c r="EG61" s="14" t="s">
        <v>17</v>
      </c>
      <c r="EH61" s="14" t="s">
        <v>17</v>
      </c>
      <c r="EI61" s="14" t="s">
        <v>17</v>
      </c>
      <c r="EJ61" s="14" t="s">
        <v>17</v>
      </c>
      <c r="EK61" s="14" t="s">
        <v>17</v>
      </c>
      <c r="EL61" s="14" t="s">
        <v>17</v>
      </c>
      <c r="EM61" s="14" t="s">
        <v>17</v>
      </c>
      <c r="EN61" s="14" t="s">
        <v>17</v>
      </c>
      <c r="EO61" s="14" t="s">
        <v>17</v>
      </c>
    </row>
    <row r="62" spans="1:145" ht="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</row>
    <row r="63" spans="1:145" ht="15" customHeight="1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</row>
    <row r="64" spans="1:145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</row>
    <row r="65" spans="1:145" ht="15" customHeight="1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5" customHeight="1" thickTop="1">
      <c r="A66" s="26" t="s">
        <v>14</v>
      </c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37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 t="s">
        <v>38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 t="s">
        <v>39</v>
      </c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 t="s">
        <v>40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 t="s">
        <v>41</v>
      </c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</row>
    <row r="67" spans="1:145" ht="15" customHeight="1">
      <c r="A67" s="25"/>
      <c r="B67" s="18" t="s">
        <v>8</v>
      </c>
      <c r="C67" s="18"/>
      <c r="D67" s="18"/>
      <c r="E67" s="18"/>
      <c r="F67" s="18" t="s">
        <v>9</v>
      </c>
      <c r="G67" s="18"/>
      <c r="H67" s="18"/>
      <c r="I67" s="18"/>
      <c r="J67" s="18" t="s">
        <v>10</v>
      </c>
      <c r="K67" s="18"/>
      <c r="L67" s="18"/>
      <c r="M67" s="18"/>
      <c r="N67" s="18" t="s">
        <v>11</v>
      </c>
      <c r="O67" s="18"/>
      <c r="P67" s="18"/>
      <c r="Q67" s="18"/>
      <c r="R67" s="18" t="s">
        <v>12</v>
      </c>
      <c r="S67" s="18"/>
      <c r="T67" s="18"/>
      <c r="U67" s="18"/>
      <c r="V67" s="18" t="s">
        <v>13</v>
      </c>
      <c r="W67" s="18"/>
      <c r="X67" s="18"/>
      <c r="Y67" s="18"/>
      <c r="Z67" s="18" t="s">
        <v>8</v>
      </c>
      <c r="AA67" s="18"/>
      <c r="AB67" s="18"/>
      <c r="AC67" s="18"/>
      <c r="AD67" s="18" t="s">
        <v>9</v>
      </c>
      <c r="AE67" s="18"/>
      <c r="AF67" s="18"/>
      <c r="AG67" s="18"/>
      <c r="AH67" s="18" t="s">
        <v>10</v>
      </c>
      <c r="AI67" s="18"/>
      <c r="AJ67" s="18"/>
      <c r="AK67" s="18"/>
      <c r="AL67" s="18" t="s">
        <v>11</v>
      </c>
      <c r="AM67" s="18"/>
      <c r="AN67" s="18"/>
      <c r="AO67" s="18"/>
      <c r="AP67" s="18" t="s">
        <v>12</v>
      </c>
      <c r="AQ67" s="18"/>
      <c r="AR67" s="18"/>
      <c r="AS67" s="18"/>
      <c r="AT67" s="18" t="s">
        <v>13</v>
      </c>
      <c r="AU67" s="18"/>
      <c r="AV67" s="18"/>
      <c r="AW67" s="18"/>
      <c r="AX67" s="18" t="s">
        <v>8</v>
      </c>
      <c r="AY67" s="18"/>
      <c r="AZ67" s="18"/>
      <c r="BA67" s="18"/>
      <c r="BB67" s="18" t="s">
        <v>9</v>
      </c>
      <c r="BC67" s="18"/>
      <c r="BD67" s="18"/>
      <c r="BE67" s="18"/>
      <c r="BF67" s="18" t="s">
        <v>10</v>
      </c>
      <c r="BG67" s="18"/>
      <c r="BH67" s="18"/>
      <c r="BI67" s="18"/>
      <c r="BJ67" s="18" t="s">
        <v>11</v>
      </c>
      <c r="BK67" s="18"/>
      <c r="BL67" s="18"/>
      <c r="BM67" s="18"/>
      <c r="BN67" s="18" t="s">
        <v>12</v>
      </c>
      <c r="BO67" s="18"/>
      <c r="BP67" s="18"/>
      <c r="BQ67" s="18"/>
      <c r="BR67" s="18" t="s">
        <v>13</v>
      </c>
      <c r="BS67" s="18"/>
      <c r="BT67" s="18"/>
      <c r="BU67" s="18"/>
      <c r="BV67" s="18" t="s">
        <v>8</v>
      </c>
      <c r="BW67" s="18"/>
      <c r="BX67" s="18"/>
      <c r="BY67" s="18"/>
      <c r="BZ67" s="18" t="s">
        <v>9</v>
      </c>
      <c r="CA67" s="18"/>
      <c r="CB67" s="18"/>
      <c r="CC67" s="18"/>
      <c r="CD67" s="18" t="s">
        <v>10</v>
      </c>
      <c r="CE67" s="18"/>
      <c r="CF67" s="18"/>
      <c r="CG67" s="18"/>
      <c r="CH67" s="18" t="s">
        <v>11</v>
      </c>
      <c r="CI67" s="18"/>
      <c r="CJ67" s="18"/>
      <c r="CK67" s="18"/>
      <c r="CL67" s="18" t="s">
        <v>12</v>
      </c>
      <c r="CM67" s="18"/>
      <c r="CN67" s="18"/>
      <c r="CO67" s="18"/>
      <c r="CP67" s="18" t="s">
        <v>13</v>
      </c>
      <c r="CQ67" s="18"/>
      <c r="CR67" s="18"/>
      <c r="CS67" s="18"/>
      <c r="CT67" s="18" t="s">
        <v>8</v>
      </c>
      <c r="CU67" s="18"/>
      <c r="CV67" s="18"/>
      <c r="CW67" s="18"/>
      <c r="CX67" s="18" t="s">
        <v>9</v>
      </c>
      <c r="CY67" s="18"/>
      <c r="CZ67" s="18"/>
      <c r="DA67" s="18"/>
      <c r="DB67" s="18" t="s">
        <v>10</v>
      </c>
      <c r="DC67" s="18"/>
      <c r="DD67" s="18"/>
      <c r="DE67" s="18"/>
      <c r="DF67" s="18" t="s">
        <v>11</v>
      </c>
      <c r="DG67" s="18"/>
      <c r="DH67" s="18"/>
      <c r="DI67" s="18"/>
      <c r="DJ67" s="18" t="s">
        <v>12</v>
      </c>
      <c r="DK67" s="18"/>
      <c r="DL67" s="18"/>
      <c r="DM67" s="18"/>
      <c r="DN67" s="18" t="s">
        <v>13</v>
      </c>
      <c r="DO67" s="18"/>
      <c r="DP67" s="18"/>
      <c r="DQ67" s="18"/>
      <c r="DR67" s="18" t="s">
        <v>8</v>
      </c>
      <c r="DS67" s="18"/>
      <c r="DT67" s="18"/>
      <c r="DU67" s="18"/>
      <c r="DV67" s="18" t="s">
        <v>9</v>
      </c>
      <c r="DW67" s="18"/>
      <c r="DX67" s="18"/>
      <c r="DY67" s="18"/>
      <c r="DZ67" s="18" t="s">
        <v>10</v>
      </c>
      <c r="EA67" s="18"/>
      <c r="EB67" s="18"/>
      <c r="EC67" s="18"/>
      <c r="ED67" s="18" t="s">
        <v>11</v>
      </c>
      <c r="EE67" s="18"/>
      <c r="EF67" s="18"/>
      <c r="EG67" s="18"/>
      <c r="EH67" s="18" t="s">
        <v>12</v>
      </c>
      <c r="EI67" s="18"/>
      <c r="EJ67" s="18"/>
      <c r="EK67" s="18"/>
      <c r="EL67" s="18" t="s">
        <v>13</v>
      </c>
      <c r="EM67" s="18"/>
      <c r="EN67" s="18"/>
      <c r="EO67" s="19"/>
    </row>
    <row r="68" spans="1:146" ht="15" customHeight="1">
      <c r="A68" s="25"/>
      <c r="B68" s="18" t="s">
        <v>15</v>
      </c>
      <c r="C68" s="20" t="s">
        <v>43</v>
      </c>
      <c r="D68" s="21"/>
      <c r="E68" s="21"/>
      <c r="F68" s="18" t="s">
        <v>15</v>
      </c>
      <c r="G68" s="20" t="s">
        <v>43</v>
      </c>
      <c r="H68" s="21"/>
      <c r="I68" s="21"/>
      <c r="J68" s="18" t="s">
        <v>15</v>
      </c>
      <c r="K68" s="20" t="s">
        <v>43</v>
      </c>
      <c r="L68" s="21"/>
      <c r="M68" s="21"/>
      <c r="N68" s="18" t="s">
        <v>15</v>
      </c>
      <c r="O68" s="20" t="s">
        <v>43</v>
      </c>
      <c r="P68" s="21"/>
      <c r="Q68" s="21"/>
      <c r="R68" s="18" t="s">
        <v>15</v>
      </c>
      <c r="S68" s="20" t="s">
        <v>43</v>
      </c>
      <c r="T68" s="21"/>
      <c r="U68" s="21"/>
      <c r="V68" s="18" t="s">
        <v>15</v>
      </c>
      <c r="W68" s="20" t="s">
        <v>43</v>
      </c>
      <c r="X68" s="21"/>
      <c r="Y68" s="21"/>
      <c r="Z68" s="18" t="s">
        <v>15</v>
      </c>
      <c r="AA68" s="20" t="s">
        <v>43</v>
      </c>
      <c r="AB68" s="21"/>
      <c r="AC68" s="21"/>
      <c r="AD68" s="18" t="s">
        <v>15</v>
      </c>
      <c r="AE68" s="20" t="s">
        <v>43</v>
      </c>
      <c r="AF68" s="21"/>
      <c r="AG68" s="21"/>
      <c r="AH68" s="18" t="s">
        <v>15</v>
      </c>
      <c r="AI68" s="20" t="s">
        <v>43</v>
      </c>
      <c r="AJ68" s="21"/>
      <c r="AK68" s="21"/>
      <c r="AL68" s="18" t="s">
        <v>15</v>
      </c>
      <c r="AM68" s="20" t="s">
        <v>43</v>
      </c>
      <c r="AN68" s="21"/>
      <c r="AO68" s="21"/>
      <c r="AP68" s="18" t="s">
        <v>15</v>
      </c>
      <c r="AQ68" s="20" t="s">
        <v>43</v>
      </c>
      <c r="AR68" s="21"/>
      <c r="AS68" s="21"/>
      <c r="AT68" s="18" t="s">
        <v>15</v>
      </c>
      <c r="AU68" s="20" t="s">
        <v>43</v>
      </c>
      <c r="AV68" s="21"/>
      <c r="AW68" s="21"/>
      <c r="AX68" s="18" t="s">
        <v>15</v>
      </c>
      <c r="AY68" s="20" t="s">
        <v>43</v>
      </c>
      <c r="AZ68" s="21"/>
      <c r="BA68" s="21"/>
      <c r="BB68" s="18" t="s">
        <v>15</v>
      </c>
      <c r="BC68" s="20" t="s">
        <v>43</v>
      </c>
      <c r="BD68" s="21"/>
      <c r="BE68" s="21"/>
      <c r="BF68" s="18" t="s">
        <v>15</v>
      </c>
      <c r="BG68" s="20" t="s">
        <v>43</v>
      </c>
      <c r="BH68" s="21"/>
      <c r="BI68" s="21"/>
      <c r="BJ68" s="18" t="s">
        <v>15</v>
      </c>
      <c r="BK68" s="20" t="s">
        <v>43</v>
      </c>
      <c r="BL68" s="21"/>
      <c r="BM68" s="21"/>
      <c r="BN68" s="18" t="s">
        <v>15</v>
      </c>
      <c r="BO68" s="20" t="s">
        <v>43</v>
      </c>
      <c r="BP68" s="21"/>
      <c r="BQ68" s="21"/>
      <c r="BR68" s="18" t="s">
        <v>15</v>
      </c>
      <c r="BS68" s="20" t="s">
        <v>43</v>
      </c>
      <c r="BT68" s="21"/>
      <c r="BU68" s="21"/>
      <c r="BV68" s="18" t="s">
        <v>15</v>
      </c>
      <c r="BW68" s="20" t="s">
        <v>43</v>
      </c>
      <c r="BX68" s="21"/>
      <c r="BY68" s="21"/>
      <c r="BZ68" s="18" t="s">
        <v>15</v>
      </c>
      <c r="CA68" s="20" t="s">
        <v>43</v>
      </c>
      <c r="CB68" s="21"/>
      <c r="CC68" s="21"/>
      <c r="CD68" s="18" t="s">
        <v>15</v>
      </c>
      <c r="CE68" s="20" t="s">
        <v>43</v>
      </c>
      <c r="CF68" s="21"/>
      <c r="CG68" s="21"/>
      <c r="CH68" s="18" t="s">
        <v>15</v>
      </c>
      <c r="CI68" s="20" t="s">
        <v>43</v>
      </c>
      <c r="CJ68" s="21"/>
      <c r="CK68" s="21"/>
      <c r="CL68" s="18" t="s">
        <v>15</v>
      </c>
      <c r="CM68" s="20" t="s">
        <v>43</v>
      </c>
      <c r="CN68" s="21"/>
      <c r="CO68" s="21"/>
      <c r="CP68" s="18" t="s">
        <v>15</v>
      </c>
      <c r="CQ68" s="20" t="s">
        <v>43</v>
      </c>
      <c r="CR68" s="21"/>
      <c r="CS68" s="21"/>
      <c r="CT68" s="18" t="s">
        <v>15</v>
      </c>
      <c r="CU68" s="20" t="s">
        <v>43</v>
      </c>
      <c r="CV68" s="21"/>
      <c r="CW68" s="21"/>
      <c r="CX68" s="18" t="s">
        <v>15</v>
      </c>
      <c r="CY68" s="20" t="s">
        <v>43</v>
      </c>
      <c r="CZ68" s="21"/>
      <c r="DA68" s="21"/>
      <c r="DB68" s="18" t="s">
        <v>15</v>
      </c>
      <c r="DC68" s="20" t="s">
        <v>43</v>
      </c>
      <c r="DD68" s="21"/>
      <c r="DE68" s="21"/>
      <c r="DF68" s="18" t="s">
        <v>15</v>
      </c>
      <c r="DG68" s="20" t="s">
        <v>43</v>
      </c>
      <c r="DH68" s="21"/>
      <c r="DI68" s="21"/>
      <c r="DJ68" s="18" t="s">
        <v>15</v>
      </c>
      <c r="DK68" s="20" t="s">
        <v>43</v>
      </c>
      <c r="DL68" s="21"/>
      <c r="DM68" s="21"/>
      <c r="DN68" s="18" t="s">
        <v>15</v>
      </c>
      <c r="DO68" s="20" t="s">
        <v>43</v>
      </c>
      <c r="DP68" s="21"/>
      <c r="DQ68" s="21"/>
      <c r="DR68" s="18" t="s">
        <v>15</v>
      </c>
      <c r="DS68" s="20" t="s">
        <v>43</v>
      </c>
      <c r="DT68" s="21"/>
      <c r="DU68" s="21"/>
      <c r="DV68" s="18" t="s">
        <v>15</v>
      </c>
      <c r="DW68" s="20" t="s">
        <v>43</v>
      </c>
      <c r="DX68" s="21"/>
      <c r="DY68" s="21"/>
      <c r="DZ68" s="18" t="s">
        <v>15</v>
      </c>
      <c r="EA68" s="20" t="s">
        <v>43</v>
      </c>
      <c r="EB68" s="21"/>
      <c r="EC68" s="21"/>
      <c r="ED68" s="18" t="s">
        <v>15</v>
      </c>
      <c r="EE68" s="20" t="s">
        <v>43</v>
      </c>
      <c r="EF68" s="21"/>
      <c r="EG68" s="21"/>
      <c r="EH68" s="18" t="s">
        <v>15</v>
      </c>
      <c r="EI68" s="20" t="s">
        <v>43</v>
      </c>
      <c r="EJ68" s="21"/>
      <c r="EK68" s="21"/>
      <c r="EL68" s="18" t="s">
        <v>15</v>
      </c>
      <c r="EM68" s="20" t="s">
        <v>43</v>
      </c>
      <c r="EN68" s="21"/>
      <c r="EO68" s="24"/>
      <c r="EP68" s="1"/>
    </row>
    <row r="69" spans="1:146" ht="15" customHeight="1">
      <c r="A69" s="27"/>
      <c r="B69" s="18"/>
      <c r="C69" s="6" t="s">
        <v>42</v>
      </c>
      <c r="D69" s="7" t="s">
        <v>44</v>
      </c>
      <c r="E69" s="7" t="s">
        <v>45</v>
      </c>
      <c r="F69" s="18"/>
      <c r="G69" s="6" t="s">
        <v>42</v>
      </c>
      <c r="H69" s="7" t="s">
        <v>44</v>
      </c>
      <c r="I69" s="7" t="s">
        <v>45</v>
      </c>
      <c r="J69" s="18"/>
      <c r="K69" s="6" t="s">
        <v>42</v>
      </c>
      <c r="L69" s="7" t="s">
        <v>44</v>
      </c>
      <c r="M69" s="7" t="s">
        <v>45</v>
      </c>
      <c r="N69" s="18"/>
      <c r="O69" s="6" t="s">
        <v>42</v>
      </c>
      <c r="P69" s="7" t="s">
        <v>44</v>
      </c>
      <c r="Q69" s="7" t="s">
        <v>45</v>
      </c>
      <c r="R69" s="18"/>
      <c r="S69" s="6" t="s">
        <v>42</v>
      </c>
      <c r="T69" s="7" t="s">
        <v>44</v>
      </c>
      <c r="U69" s="7" t="s">
        <v>45</v>
      </c>
      <c r="V69" s="18"/>
      <c r="W69" s="6" t="s">
        <v>42</v>
      </c>
      <c r="X69" s="7" t="s">
        <v>44</v>
      </c>
      <c r="Y69" s="7" t="s">
        <v>45</v>
      </c>
      <c r="Z69" s="18"/>
      <c r="AA69" s="6" t="s">
        <v>42</v>
      </c>
      <c r="AB69" s="7" t="s">
        <v>44</v>
      </c>
      <c r="AC69" s="7" t="s">
        <v>45</v>
      </c>
      <c r="AD69" s="18"/>
      <c r="AE69" s="6" t="s">
        <v>42</v>
      </c>
      <c r="AF69" s="7" t="s">
        <v>44</v>
      </c>
      <c r="AG69" s="7" t="s">
        <v>45</v>
      </c>
      <c r="AH69" s="18"/>
      <c r="AI69" s="6" t="s">
        <v>42</v>
      </c>
      <c r="AJ69" s="7" t="s">
        <v>44</v>
      </c>
      <c r="AK69" s="7" t="s">
        <v>45</v>
      </c>
      <c r="AL69" s="18"/>
      <c r="AM69" s="6" t="s">
        <v>42</v>
      </c>
      <c r="AN69" s="7" t="s">
        <v>44</v>
      </c>
      <c r="AO69" s="7" t="s">
        <v>45</v>
      </c>
      <c r="AP69" s="18"/>
      <c r="AQ69" s="6" t="s">
        <v>42</v>
      </c>
      <c r="AR69" s="7" t="s">
        <v>44</v>
      </c>
      <c r="AS69" s="7" t="s">
        <v>45</v>
      </c>
      <c r="AT69" s="18"/>
      <c r="AU69" s="6" t="s">
        <v>42</v>
      </c>
      <c r="AV69" s="7" t="s">
        <v>44</v>
      </c>
      <c r="AW69" s="7" t="s">
        <v>45</v>
      </c>
      <c r="AX69" s="18"/>
      <c r="AY69" s="6" t="s">
        <v>42</v>
      </c>
      <c r="AZ69" s="7" t="s">
        <v>44</v>
      </c>
      <c r="BA69" s="7" t="s">
        <v>45</v>
      </c>
      <c r="BB69" s="18"/>
      <c r="BC69" s="6" t="s">
        <v>42</v>
      </c>
      <c r="BD69" s="7" t="s">
        <v>44</v>
      </c>
      <c r="BE69" s="7" t="s">
        <v>45</v>
      </c>
      <c r="BF69" s="18"/>
      <c r="BG69" s="6" t="s">
        <v>42</v>
      </c>
      <c r="BH69" s="7" t="s">
        <v>44</v>
      </c>
      <c r="BI69" s="7" t="s">
        <v>45</v>
      </c>
      <c r="BJ69" s="18"/>
      <c r="BK69" s="6" t="s">
        <v>42</v>
      </c>
      <c r="BL69" s="7" t="s">
        <v>44</v>
      </c>
      <c r="BM69" s="7" t="s">
        <v>45</v>
      </c>
      <c r="BN69" s="18"/>
      <c r="BO69" s="6" t="s">
        <v>42</v>
      </c>
      <c r="BP69" s="7" t="s">
        <v>44</v>
      </c>
      <c r="BQ69" s="7" t="s">
        <v>45</v>
      </c>
      <c r="BR69" s="18"/>
      <c r="BS69" s="6" t="s">
        <v>42</v>
      </c>
      <c r="BT69" s="7" t="s">
        <v>44</v>
      </c>
      <c r="BU69" s="7" t="s">
        <v>45</v>
      </c>
      <c r="BV69" s="18"/>
      <c r="BW69" s="6" t="s">
        <v>42</v>
      </c>
      <c r="BX69" s="7" t="s">
        <v>44</v>
      </c>
      <c r="BY69" s="7" t="s">
        <v>45</v>
      </c>
      <c r="BZ69" s="18"/>
      <c r="CA69" s="6" t="s">
        <v>42</v>
      </c>
      <c r="CB69" s="7" t="s">
        <v>44</v>
      </c>
      <c r="CC69" s="7" t="s">
        <v>45</v>
      </c>
      <c r="CD69" s="18"/>
      <c r="CE69" s="6" t="s">
        <v>42</v>
      </c>
      <c r="CF69" s="7" t="s">
        <v>44</v>
      </c>
      <c r="CG69" s="7" t="s">
        <v>45</v>
      </c>
      <c r="CH69" s="18"/>
      <c r="CI69" s="6" t="s">
        <v>42</v>
      </c>
      <c r="CJ69" s="7" t="s">
        <v>44</v>
      </c>
      <c r="CK69" s="7" t="s">
        <v>45</v>
      </c>
      <c r="CL69" s="18"/>
      <c r="CM69" s="6" t="s">
        <v>42</v>
      </c>
      <c r="CN69" s="7" t="s">
        <v>44</v>
      </c>
      <c r="CO69" s="7" t="s">
        <v>45</v>
      </c>
      <c r="CP69" s="18"/>
      <c r="CQ69" s="6" t="s">
        <v>42</v>
      </c>
      <c r="CR69" s="7" t="s">
        <v>44</v>
      </c>
      <c r="CS69" s="7" t="s">
        <v>45</v>
      </c>
      <c r="CT69" s="18"/>
      <c r="CU69" s="6" t="s">
        <v>42</v>
      </c>
      <c r="CV69" s="7" t="s">
        <v>44</v>
      </c>
      <c r="CW69" s="7" t="s">
        <v>45</v>
      </c>
      <c r="CX69" s="18"/>
      <c r="CY69" s="6" t="s">
        <v>42</v>
      </c>
      <c r="CZ69" s="7" t="s">
        <v>44</v>
      </c>
      <c r="DA69" s="7" t="s">
        <v>45</v>
      </c>
      <c r="DB69" s="18"/>
      <c r="DC69" s="6" t="s">
        <v>42</v>
      </c>
      <c r="DD69" s="7" t="s">
        <v>44</v>
      </c>
      <c r="DE69" s="7" t="s">
        <v>45</v>
      </c>
      <c r="DF69" s="18"/>
      <c r="DG69" s="6" t="s">
        <v>42</v>
      </c>
      <c r="DH69" s="7" t="s">
        <v>44</v>
      </c>
      <c r="DI69" s="7" t="s">
        <v>45</v>
      </c>
      <c r="DJ69" s="18"/>
      <c r="DK69" s="6" t="s">
        <v>42</v>
      </c>
      <c r="DL69" s="7" t="s">
        <v>44</v>
      </c>
      <c r="DM69" s="7" t="s">
        <v>45</v>
      </c>
      <c r="DN69" s="18"/>
      <c r="DO69" s="6" t="s">
        <v>42</v>
      </c>
      <c r="DP69" s="7" t="s">
        <v>44</v>
      </c>
      <c r="DQ69" s="7" t="s">
        <v>45</v>
      </c>
      <c r="DR69" s="18"/>
      <c r="DS69" s="6" t="s">
        <v>42</v>
      </c>
      <c r="DT69" s="7" t="s">
        <v>44</v>
      </c>
      <c r="DU69" s="7" t="s">
        <v>45</v>
      </c>
      <c r="DV69" s="18"/>
      <c r="DW69" s="6" t="s">
        <v>42</v>
      </c>
      <c r="DX69" s="7" t="s">
        <v>44</v>
      </c>
      <c r="DY69" s="7" t="s">
        <v>45</v>
      </c>
      <c r="DZ69" s="18"/>
      <c r="EA69" s="6" t="s">
        <v>42</v>
      </c>
      <c r="EB69" s="7" t="s">
        <v>44</v>
      </c>
      <c r="EC69" s="7" t="s">
        <v>45</v>
      </c>
      <c r="ED69" s="18"/>
      <c r="EE69" s="6" t="s">
        <v>42</v>
      </c>
      <c r="EF69" s="7" t="s">
        <v>44</v>
      </c>
      <c r="EG69" s="7" t="s">
        <v>45</v>
      </c>
      <c r="EH69" s="18"/>
      <c r="EI69" s="6" t="s">
        <v>42</v>
      </c>
      <c r="EJ69" s="7" t="s">
        <v>44</v>
      </c>
      <c r="EK69" s="7" t="s">
        <v>45</v>
      </c>
      <c r="EL69" s="18"/>
      <c r="EM69" s="6" t="s">
        <v>42</v>
      </c>
      <c r="EN69" s="7" t="s">
        <v>44</v>
      </c>
      <c r="EO69" s="5" t="s">
        <v>45</v>
      </c>
      <c r="EP69" s="1"/>
    </row>
    <row r="70" spans="1:145" ht="15" customHeight="1">
      <c r="A70" s="9" t="s">
        <v>16</v>
      </c>
      <c r="B70" s="8">
        <v>727</v>
      </c>
      <c r="C70" s="15">
        <v>6331</v>
      </c>
      <c r="D70" s="15">
        <v>2543</v>
      </c>
      <c r="E70" s="15">
        <v>3757</v>
      </c>
      <c r="F70" s="15">
        <v>468</v>
      </c>
      <c r="G70" s="15">
        <v>1415</v>
      </c>
      <c r="H70" s="15">
        <v>526</v>
      </c>
      <c r="I70" s="15">
        <v>887</v>
      </c>
      <c r="J70" s="15">
        <v>258</v>
      </c>
      <c r="K70" s="15">
        <v>4881</v>
      </c>
      <c r="L70" s="15">
        <v>2011</v>
      </c>
      <c r="M70" s="15">
        <v>2841</v>
      </c>
      <c r="N70" s="15">
        <v>256</v>
      </c>
      <c r="O70" s="15">
        <v>4878</v>
      </c>
      <c r="P70" s="15">
        <v>2009</v>
      </c>
      <c r="Q70" s="15">
        <v>2840</v>
      </c>
      <c r="R70" s="15">
        <v>2</v>
      </c>
      <c r="S70" s="15">
        <v>3</v>
      </c>
      <c r="T70" s="15">
        <v>2</v>
      </c>
      <c r="U70" s="15">
        <v>1</v>
      </c>
      <c r="V70" s="15">
        <v>1</v>
      </c>
      <c r="W70" s="15">
        <v>35</v>
      </c>
      <c r="X70" s="15">
        <v>6</v>
      </c>
      <c r="Y70" s="15">
        <v>29</v>
      </c>
      <c r="Z70" s="15">
        <v>615</v>
      </c>
      <c r="AA70" s="15">
        <v>2516</v>
      </c>
      <c r="AB70" s="15">
        <v>1013</v>
      </c>
      <c r="AC70" s="15">
        <v>1496</v>
      </c>
      <c r="AD70" s="15">
        <v>411</v>
      </c>
      <c r="AE70" s="15">
        <v>831</v>
      </c>
      <c r="AF70" s="15">
        <v>354</v>
      </c>
      <c r="AG70" s="15">
        <v>477</v>
      </c>
      <c r="AH70" s="15">
        <v>203</v>
      </c>
      <c r="AI70" s="15">
        <v>1684</v>
      </c>
      <c r="AJ70" s="15">
        <v>658</v>
      </c>
      <c r="AK70" s="15">
        <v>1019</v>
      </c>
      <c r="AL70" s="15">
        <v>192</v>
      </c>
      <c r="AM70" s="15">
        <v>1537</v>
      </c>
      <c r="AN70" s="15">
        <v>587</v>
      </c>
      <c r="AO70" s="15">
        <v>950</v>
      </c>
      <c r="AP70" s="15">
        <v>11</v>
      </c>
      <c r="AQ70" s="15">
        <v>147</v>
      </c>
      <c r="AR70" s="15">
        <v>71</v>
      </c>
      <c r="AS70" s="15">
        <v>69</v>
      </c>
      <c r="AT70" s="15">
        <v>1</v>
      </c>
      <c r="AU70" s="15">
        <v>1</v>
      </c>
      <c r="AV70" s="15">
        <v>1</v>
      </c>
      <c r="AW70" s="15" t="s">
        <v>17</v>
      </c>
      <c r="AX70" s="15">
        <v>304</v>
      </c>
      <c r="AY70" s="15">
        <v>1727</v>
      </c>
      <c r="AZ70" s="15">
        <v>596</v>
      </c>
      <c r="BA70" s="15">
        <v>1131</v>
      </c>
      <c r="BB70" s="15">
        <v>212</v>
      </c>
      <c r="BC70" s="15">
        <v>545</v>
      </c>
      <c r="BD70" s="15">
        <v>129</v>
      </c>
      <c r="BE70" s="15">
        <v>416</v>
      </c>
      <c r="BF70" s="15">
        <v>92</v>
      </c>
      <c r="BG70" s="15">
        <v>1182</v>
      </c>
      <c r="BH70" s="15">
        <v>467</v>
      </c>
      <c r="BI70" s="15">
        <v>715</v>
      </c>
      <c r="BJ70" s="15">
        <v>62</v>
      </c>
      <c r="BK70" s="15">
        <v>573</v>
      </c>
      <c r="BL70" s="15">
        <v>275</v>
      </c>
      <c r="BM70" s="15">
        <v>298</v>
      </c>
      <c r="BN70" s="15">
        <v>30</v>
      </c>
      <c r="BO70" s="15">
        <v>609</v>
      </c>
      <c r="BP70" s="15">
        <v>192</v>
      </c>
      <c r="BQ70" s="15">
        <v>417</v>
      </c>
      <c r="BR70" s="15" t="s">
        <v>17</v>
      </c>
      <c r="BS70" s="15" t="s">
        <v>17</v>
      </c>
      <c r="BT70" s="15" t="s">
        <v>17</v>
      </c>
      <c r="BU70" s="15" t="s">
        <v>17</v>
      </c>
      <c r="BV70" s="15">
        <v>591</v>
      </c>
      <c r="BW70" s="15">
        <v>10550</v>
      </c>
      <c r="BX70" s="15">
        <v>2213</v>
      </c>
      <c r="BY70" s="15">
        <v>8287</v>
      </c>
      <c r="BZ70" s="15">
        <v>284</v>
      </c>
      <c r="CA70" s="15">
        <v>1788</v>
      </c>
      <c r="CB70" s="15">
        <v>422</v>
      </c>
      <c r="CC70" s="15">
        <v>1366</v>
      </c>
      <c r="CD70" s="15">
        <v>306</v>
      </c>
      <c r="CE70" s="15">
        <v>8759</v>
      </c>
      <c r="CF70" s="15">
        <v>1791</v>
      </c>
      <c r="CG70" s="15">
        <v>6918</v>
      </c>
      <c r="CH70" s="15">
        <v>120</v>
      </c>
      <c r="CI70" s="15">
        <v>3223</v>
      </c>
      <c r="CJ70" s="15">
        <v>651</v>
      </c>
      <c r="CK70" s="15">
        <v>2522</v>
      </c>
      <c r="CL70" s="15">
        <v>186</v>
      </c>
      <c r="CM70" s="15">
        <v>5536</v>
      </c>
      <c r="CN70" s="15">
        <v>1140</v>
      </c>
      <c r="CO70" s="15">
        <v>4396</v>
      </c>
      <c r="CP70" s="15">
        <v>1</v>
      </c>
      <c r="CQ70" s="15">
        <v>3</v>
      </c>
      <c r="CR70" s="15" t="s">
        <v>17</v>
      </c>
      <c r="CS70" s="15">
        <v>3</v>
      </c>
      <c r="CT70" s="15">
        <v>23</v>
      </c>
      <c r="CU70" s="15">
        <v>196</v>
      </c>
      <c r="CV70" s="15">
        <v>88</v>
      </c>
      <c r="CW70" s="15">
        <v>108</v>
      </c>
      <c r="CX70" s="15">
        <v>1</v>
      </c>
      <c r="CY70" s="15">
        <v>5</v>
      </c>
      <c r="CZ70" s="15">
        <v>2</v>
      </c>
      <c r="DA70" s="15">
        <v>3</v>
      </c>
      <c r="DB70" s="15">
        <v>22</v>
      </c>
      <c r="DC70" s="15">
        <v>191</v>
      </c>
      <c r="DD70" s="15">
        <v>86</v>
      </c>
      <c r="DE70" s="15">
        <v>105</v>
      </c>
      <c r="DF70" s="15">
        <v>21</v>
      </c>
      <c r="DG70" s="15">
        <v>169</v>
      </c>
      <c r="DH70" s="15">
        <v>78</v>
      </c>
      <c r="DI70" s="15">
        <v>91</v>
      </c>
      <c r="DJ70" s="15">
        <v>1</v>
      </c>
      <c r="DK70" s="15">
        <v>22</v>
      </c>
      <c r="DL70" s="15">
        <v>8</v>
      </c>
      <c r="DM70" s="15">
        <v>14</v>
      </c>
      <c r="DN70" s="15" t="s">
        <v>17</v>
      </c>
      <c r="DO70" s="15" t="s">
        <v>17</v>
      </c>
      <c r="DP70" s="15" t="s">
        <v>17</v>
      </c>
      <c r="DQ70" s="15" t="s">
        <v>17</v>
      </c>
      <c r="DR70" s="15">
        <v>219</v>
      </c>
      <c r="DS70" s="15">
        <v>1319</v>
      </c>
      <c r="DT70" s="15">
        <v>956</v>
      </c>
      <c r="DU70" s="15">
        <v>363</v>
      </c>
      <c r="DV70" s="15">
        <v>48</v>
      </c>
      <c r="DW70" s="15">
        <v>86</v>
      </c>
      <c r="DX70" s="15">
        <v>60</v>
      </c>
      <c r="DY70" s="15">
        <v>26</v>
      </c>
      <c r="DZ70" s="15">
        <v>162</v>
      </c>
      <c r="EA70" s="15">
        <v>1204</v>
      </c>
      <c r="EB70" s="15">
        <v>885</v>
      </c>
      <c r="EC70" s="15">
        <v>319</v>
      </c>
      <c r="ED70" s="15">
        <v>83</v>
      </c>
      <c r="EE70" s="15">
        <v>898</v>
      </c>
      <c r="EF70" s="15">
        <v>718</v>
      </c>
      <c r="EG70" s="15">
        <v>180</v>
      </c>
      <c r="EH70" s="15">
        <v>79</v>
      </c>
      <c r="EI70" s="15">
        <v>306</v>
      </c>
      <c r="EJ70" s="15">
        <v>167</v>
      </c>
      <c r="EK70" s="15">
        <v>139</v>
      </c>
      <c r="EL70" s="15">
        <v>9</v>
      </c>
      <c r="EM70" s="15">
        <v>29</v>
      </c>
      <c r="EN70" s="15">
        <v>11</v>
      </c>
      <c r="EO70" s="13">
        <v>18</v>
      </c>
    </row>
    <row r="71" spans="1:145" ht="15" customHeight="1">
      <c r="A71" s="9" t="s">
        <v>18</v>
      </c>
      <c r="B71" s="8">
        <v>132</v>
      </c>
      <c r="C71" s="13">
        <v>1115</v>
      </c>
      <c r="D71" s="13">
        <v>440</v>
      </c>
      <c r="E71" s="13">
        <v>675</v>
      </c>
      <c r="F71" s="13">
        <v>94</v>
      </c>
      <c r="G71" s="13">
        <v>261</v>
      </c>
      <c r="H71" s="13">
        <v>87</v>
      </c>
      <c r="I71" s="13">
        <v>174</v>
      </c>
      <c r="J71" s="13">
        <v>38</v>
      </c>
      <c r="K71" s="13">
        <v>854</v>
      </c>
      <c r="L71" s="13">
        <v>353</v>
      </c>
      <c r="M71" s="13">
        <v>501</v>
      </c>
      <c r="N71" s="13">
        <v>37</v>
      </c>
      <c r="O71" s="13">
        <v>853</v>
      </c>
      <c r="P71" s="13">
        <v>352</v>
      </c>
      <c r="Q71" s="13">
        <v>501</v>
      </c>
      <c r="R71" s="13">
        <v>1</v>
      </c>
      <c r="S71" s="13">
        <v>1</v>
      </c>
      <c r="T71" s="13">
        <v>1</v>
      </c>
      <c r="U71" s="13" t="s">
        <v>17</v>
      </c>
      <c r="V71" s="13" t="s">
        <v>17</v>
      </c>
      <c r="W71" s="13" t="s">
        <v>17</v>
      </c>
      <c r="X71" s="13" t="s">
        <v>17</v>
      </c>
      <c r="Y71" s="13" t="s">
        <v>17</v>
      </c>
      <c r="Z71" s="13">
        <v>206</v>
      </c>
      <c r="AA71" s="13">
        <v>632</v>
      </c>
      <c r="AB71" s="13">
        <v>236</v>
      </c>
      <c r="AC71" s="13">
        <v>396</v>
      </c>
      <c r="AD71" s="13">
        <v>162</v>
      </c>
      <c r="AE71" s="13">
        <v>312</v>
      </c>
      <c r="AF71" s="13">
        <v>138</v>
      </c>
      <c r="AG71" s="13">
        <v>174</v>
      </c>
      <c r="AH71" s="13">
        <v>44</v>
      </c>
      <c r="AI71" s="13">
        <v>320</v>
      </c>
      <c r="AJ71" s="13">
        <v>98</v>
      </c>
      <c r="AK71" s="13">
        <v>222</v>
      </c>
      <c r="AL71" s="13">
        <v>40</v>
      </c>
      <c r="AM71" s="13">
        <v>245</v>
      </c>
      <c r="AN71" s="13">
        <v>72</v>
      </c>
      <c r="AO71" s="13">
        <v>173</v>
      </c>
      <c r="AP71" s="13">
        <v>4</v>
      </c>
      <c r="AQ71" s="13">
        <v>75</v>
      </c>
      <c r="AR71" s="13">
        <v>26</v>
      </c>
      <c r="AS71" s="13">
        <v>49</v>
      </c>
      <c r="AT71" s="13" t="s">
        <v>17</v>
      </c>
      <c r="AU71" s="13" t="s">
        <v>17</v>
      </c>
      <c r="AV71" s="13" t="s">
        <v>17</v>
      </c>
      <c r="AW71" s="13" t="s">
        <v>17</v>
      </c>
      <c r="AX71" s="13">
        <v>67</v>
      </c>
      <c r="AY71" s="13">
        <v>696</v>
      </c>
      <c r="AZ71" s="13">
        <v>230</v>
      </c>
      <c r="BA71" s="13">
        <v>466</v>
      </c>
      <c r="BB71" s="13">
        <v>42</v>
      </c>
      <c r="BC71" s="13">
        <v>112</v>
      </c>
      <c r="BD71" s="13">
        <v>20</v>
      </c>
      <c r="BE71" s="13">
        <v>92</v>
      </c>
      <c r="BF71" s="13">
        <v>25</v>
      </c>
      <c r="BG71" s="13">
        <v>584</v>
      </c>
      <c r="BH71" s="13">
        <v>210</v>
      </c>
      <c r="BI71" s="13">
        <v>374</v>
      </c>
      <c r="BJ71" s="13">
        <v>7</v>
      </c>
      <c r="BK71" s="13">
        <v>86</v>
      </c>
      <c r="BL71" s="13">
        <v>50</v>
      </c>
      <c r="BM71" s="13">
        <v>36</v>
      </c>
      <c r="BN71" s="13">
        <v>18</v>
      </c>
      <c r="BO71" s="13">
        <v>498</v>
      </c>
      <c r="BP71" s="13">
        <v>160</v>
      </c>
      <c r="BQ71" s="13">
        <v>338</v>
      </c>
      <c r="BR71" s="13" t="s">
        <v>17</v>
      </c>
      <c r="BS71" s="13" t="s">
        <v>17</v>
      </c>
      <c r="BT71" s="13" t="s">
        <v>17</v>
      </c>
      <c r="BU71" s="13" t="s">
        <v>17</v>
      </c>
      <c r="BV71" s="13">
        <v>89</v>
      </c>
      <c r="BW71" s="13">
        <v>1723</v>
      </c>
      <c r="BX71" s="13">
        <v>350</v>
      </c>
      <c r="BY71" s="13">
        <v>1373</v>
      </c>
      <c r="BZ71" s="13">
        <v>59</v>
      </c>
      <c r="CA71" s="13">
        <v>439</v>
      </c>
      <c r="CB71" s="13">
        <v>113</v>
      </c>
      <c r="CC71" s="13">
        <v>326</v>
      </c>
      <c r="CD71" s="13">
        <v>29</v>
      </c>
      <c r="CE71" s="13">
        <v>1281</v>
      </c>
      <c r="CF71" s="13">
        <v>237</v>
      </c>
      <c r="CG71" s="13">
        <v>1044</v>
      </c>
      <c r="CH71" s="13" t="s">
        <v>17</v>
      </c>
      <c r="CI71" s="13" t="s">
        <v>17</v>
      </c>
      <c r="CJ71" s="13" t="s">
        <v>17</v>
      </c>
      <c r="CK71" s="13" t="s">
        <v>17</v>
      </c>
      <c r="CL71" s="13">
        <v>29</v>
      </c>
      <c r="CM71" s="13">
        <v>1281</v>
      </c>
      <c r="CN71" s="13">
        <v>237</v>
      </c>
      <c r="CO71" s="13">
        <v>1044</v>
      </c>
      <c r="CP71" s="13">
        <v>1</v>
      </c>
      <c r="CQ71" s="13">
        <v>3</v>
      </c>
      <c r="CR71" s="13" t="s">
        <v>17</v>
      </c>
      <c r="CS71" s="13">
        <v>3</v>
      </c>
      <c r="CT71" s="13">
        <v>1</v>
      </c>
      <c r="CU71" s="13">
        <v>22</v>
      </c>
      <c r="CV71" s="13">
        <v>8</v>
      </c>
      <c r="CW71" s="13">
        <v>14</v>
      </c>
      <c r="CX71" s="13" t="s">
        <v>17</v>
      </c>
      <c r="CY71" s="13" t="s">
        <v>17</v>
      </c>
      <c r="CZ71" s="13" t="s">
        <v>17</v>
      </c>
      <c r="DA71" s="13" t="s">
        <v>17</v>
      </c>
      <c r="DB71" s="13">
        <v>1</v>
      </c>
      <c r="DC71" s="13">
        <v>22</v>
      </c>
      <c r="DD71" s="13">
        <v>8</v>
      </c>
      <c r="DE71" s="13">
        <v>14</v>
      </c>
      <c r="DF71" s="13" t="s">
        <v>17</v>
      </c>
      <c r="DG71" s="13" t="s">
        <v>17</v>
      </c>
      <c r="DH71" s="13" t="s">
        <v>17</v>
      </c>
      <c r="DI71" s="13" t="s">
        <v>17</v>
      </c>
      <c r="DJ71" s="13">
        <v>1</v>
      </c>
      <c r="DK71" s="13">
        <v>22</v>
      </c>
      <c r="DL71" s="13">
        <v>8</v>
      </c>
      <c r="DM71" s="13">
        <v>14</v>
      </c>
      <c r="DN71" s="13" t="s">
        <v>17</v>
      </c>
      <c r="DO71" s="13" t="s">
        <v>17</v>
      </c>
      <c r="DP71" s="13" t="s">
        <v>17</v>
      </c>
      <c r="DQ71" s="13" t="s">
        <v>17</v>
      </c>
      <c r="DR71" s="13">
        <v>99</v>
      </c>
      <c r="DS71" s="13">
        <v>552</v>
      </c>
      <c r="DT71" s="13">
        <v>400</v>
      </c>
      <c r="DU71" s="13">
        <v>152</v>
      </c>
      <c r="DV71" s="13">
        <v>17</v>
      </c>
      <c r="DW71" s="13">
        <v>40</v>
      </c>
      <c r="DX71" s="13">
        <v>25</v>
      </c>
      <c r="DY71" s="13">
        <v>15</v>
      </c>
      <c r="DZ71" s="13">
        <v>78</v>
      </c>
      <c r="EA71" s="13">
        <v>494</v>
      </c>
      <c r="EB71" s="13">
        <v>367</v>
      </c>
      <c r="EC71" s="13">
        <v>127</v>
      </c>
      <c r="ED71" s="13">
        <v>24</v>
      </c>
      <c r="EE71" s="13">
        <v>292</v>
      </c>
      <c r="EF71" s="13">
        <v>258</v>
      </c>
      <c r="EG71" s="13">
        <v>34</v>
      </c>
      <c r="EH71" s="13">
        <v>54</v>
      </c>
      <c r="EI71" s="13">
        <v>202</v>
      </c>
      <c r="EJ71" s="13">
        <v>109</v>
      </c>
      <c r="EK71" s="13">
        <v>93</v>
      </c>
      <c r="EL71" s="13">
        <v>4</v>
      </c>
      <c r="EM71" s="13">
        <v>18</v>
      </c>
      <c r="EN71" s="13">
        <v>8</v>
      </c>
      <c r="EO71" s="13">
        <v>10</v>
      </c>
    </row>
    <row r="72" spans="1:145" ht="15" customHeight="1">
      <c r="A72" s="9" t="s">
        <v>19</v>
      </c>
      <c r="B72" s="8">
        <v>81</v>
      </c>
      <c r="C72" s="13">
        <v>511</v>
      </c>
      <c r="D72" s="13">
        <v>185</v>
      </c>
      <c r="E72" s="13">
        <v>297</v>
      </c>
      <c r="F72" s="13">
        <v>62</v>
      </c>
      <c r="G72" s="13">
        <v>184</v>
      </c>
      <c r="H72" s="13">
        <v>74</v>
      </c>
      <c r="I72" s="13">
        <v>110</v>
      </c>
      <c r="J72" s="13">
        <v>19</v>
      </c>
      <c r="K72" s="13">
        <v>327</v>
      </c>
      <c r="L72" s="13">
        <v>111</v>
      </c>
      <c r="M72" s="13">
        <v>187</v>
      </c>
      <c r="N72" s="13">
        <v>19</v>
      </c>
      <c r="O72" s="13">
        <v>327</v>
      </c>
      <c r="P72" s="13">
        <v>111</v>
      </c>
      <c r="Q72" s="13">
        <v>187</v>
      </c>
      <c r="R72" s="13" t="s">
        <v>17</v>
      </c>
      <c r="S72" s="13" t="s">
        <v>17</v>
      </c>
      <c r="T72" s="13" t="s">
        <v>17</v>
      </c>
      <c r="U72" s="13" t="s">
        <v>17</v>
      </c>
      <c r="V72" s="13" t="s">
        <v>17</v>
      </c>
      <c r="W72" s="13" t="s">
        <v>17</v>
      </c>
      <c r="X72" s="13" t="s">
        <v>17</v>
      </c>
      <c r="Y72" s="13" t="s">
        <v>17</v>
      </c>
      <c r="Z72" s="13">
        <v>97</v>
      </c>
      <c r="AA72" s="13">
        <v>300</v>
      </c>
      <c r="AB72" s="13">
        <v>124</v>
      </c>
      <c r="AC72" s="13">
        <v>176</v>
      </c>
      <c r="AD72" s="13">
        <v>69</v>
      </c>
      <c r="AE72" s="13">
        <v>138</v>
      </c>
      <c r="AF72" s="13">
        <v>47</v>
      </c>
      <c r="AG72" s="13">
        <v>91</v>
      </c>
      <c r="AH72" s="13">
        <v>27</v>
      </c>
      <c r="AI72" s="13">
        <v>161</v>
      </c>
      <c r="AJ72" s="13">
        <v>76</v>
      </c>
      <c r="AK72" s="13">
        <v>85</v>
      </c>
      <c r="AL72" s="13">
        <v>27</v>
      </c>
      <c r="AM72" s="13">
        <v>161</v>
      </c>
      <c r="AN72" s="13">
        <v>76</v>
      </c>
      <c r="AO72" s="13">
        <v>85</v>
      </c>
      <c r="AP72" s="13" t="s">
        <v>17</v>
      </c>
      <c r="AQ72" s="13" t="s">
        <v>17</v>
      </c>
      <c r="AR72" s="13" t="s">
        <v>17</v>
      </c>
      <c r="AS72" s="13" t="s">
        <v>17</v>
      </c>
      <c r="AT72" s="13">
        <v>1</v>
      </c>
      <c r="AU72" s="13">
        <v>1</v>
      </c>
      <c r="AV72" s="13">
        <v>1</v>
      </c>
      <c r="AW72" s="13" t="s">
        <v>17</v>
      </c>
      <c r="AX72" s="13">
        <v>71</v>
      </c>
      <c r="AY72" s="13">
        <v>186</v>
      </c>
      <c r="AZ72" s="13">
        <v>52</v>
      </c>
      <c r="BA72" s="13">
        <v>134</v>
      </c>
      <c r="BB72" s="13">
        <v>59</v>
      </c>
      <c r="BC72" s="13">
        <v>84</v>
      </c>
      <c r="BD72" s="13">
        <v>20</v>
      </c>
      <c r="BE72" s="13">
        <v>64</v>
      </c>
      <c r="BF72" s="13">
        <v>12</v>
      </c>
      <c r="BG72" s="13">
        <v>102</v>
      </c>
      <c r="BH72" s="13">
        <v>32</v>
      </c>
      <c r="BI72" s="13">
        <v>70</v>
      </c>
      <c r="BJ72" s="13">
        <v>8</v>
      </c>
      <c r="BK72" s="13">
        <v>50</v>
      </c>
      <c r="BL72" s="13">
        <v>23</v>
      </c>
      <c r="BM72" s="13">
        <v>27</v>
      </c>
      <c r="BN72" s="13">
        <v>4</v>
      </c>
      <c r="BO72" s="13">
        <v>52</v>
      </c>
      <c r="BP72" s="13">
        <v>9</v>
      </c>
      <c r="BQ72" s="13">
        <v>43</v>
      </c>
      <c r="BR72" s="13" t="s">
        <v>17</v>
      </c>
      <c r="BS72" s="13" t="s">
        <v>17</v>
      </c>
      <c r="BT72" s="13" t="s">
        <v>17</v>
      </c>
      <c r="BU72" s="13" t="s">
        <v>17</v>
      </c>
      <c r="BV72" s="13">
        <v>97</v>
      </c>
      <c r="BW72" s="13">
        <v>1433</v>
      </c>
      <c r="BX72" s="13">
        <v>301</v>
      </c>
      <c r="BY72" s="13">
        <v>1132</v>
      </c>
      <c r="BZ72" s="13">
        <v>58</v>
      </c>
      <c r="CA72" s="13">
        <v>360</v>
      </c>
      <c r="CB72" s="13">
        <v>70</v>
      </c>
      <c r="CC72" s="13">
        <v>290</v>
      </c>
      <c r="CD72" s="13">
        <v>39</v>
      </c>
      <c r="CE72" s="13">
        <v>1073</v>
      </c>
      <c r="CF72" s="13">
        <v>231</v>
      </c>
      <c r="CG72" s="13">
        <v>842</v>
      </c>
      <c r="CH72" s="13">
        <v>6</v>
      </c>
      <c r="CI72" s="13">
        <v>144</v>
      </c>
      <c r="CJ72" s="13">
        <v>40</v>
      </c>
      <c r="CK72" s="13">
        <v>104</v>
      </c>
      <c r="CL72" s="13">
        <v>33</v>
      </c>
      <c r="CM72" s="13">
        <v>929</v>
      </c>
      <c r="CN72" s="13">
        <v>191</v>
      </c>
      <c r="CO72" s="13">
        <v>738</v>
      </c>
      <c r="CP72" s="13" t="s">
        <v>17</v>
      </c>
      <c r="CQ72" s="13" t="s">
        <v>17</v>
      </c>
      <c r="CR72" s="13" t="s">
        <v>17</v>
      </c>
      <c r="CS72" s="13" t="s">
        <v>17</v>
      </c>
      <c r="CT72" s="13" t="s">
        <v>17</v>
      </c>
      <c r="CU72" s="13" t="s">
        <v>17</v>
      </c>
      <c r="CV72" s="13" t="s">
        <v>17</v>
      </c>
      <c r="CW72" s="13" t="s">
        <v>17</v>
      </c>
      <c r="CX72" s="13" t="s">
        <v>17</v>
      </c>
      <c r="CY72" s="13" t="s">
        <v>17</v>
      </c>
      <c r="CZ72" s="13" t="s">
        <v>17</v>
      </c>
      <c r="DA72" s="13" t="s">
        <v>17</v>
      </c>
      <c r="DB72" s="13" t="s">
        <v>17</v>
      </c>
      <c r="DC72" s="13" t="s">
        <v>17</v>
      </c>
      <c r="DD72" s="13" t="s">
        <v>17</v>
      </c>
      <c r="DE72" s="13" t="s">
        <v>17</v>
      </c>
      <c r="DF72" s="13" t="s">
        <v>17</v>
      </c>
      <c r="DG72" s="13" t="s">
        <v>17</v>
      </c>
      <c r="DH72" s="13" t="s">
        <v>17</v>
      </c>
      <c r="DI72" s="13" t="s">
        <v>17</v>
      </c>
      <c r="DJ72" s="13" t="s">
        <v>17</v>
      </c>
      <c r="DK72" s="13" t="s">
        <v>17</v>
      </c>
      <c r="DL72" s="13" t="s">
        <v>17</v>
      </c>
      <c r="DM72" s="13" t="s">
        <v>17</v>
      </c>
      <c r="DN72" s="13" t="s">
        <v>17</v>
      </c>
      <c r="DO72" s="13" t="s">
        <v>17</v>
      </c>
      <c r="DP72" s="13" t="s">
        <v>17</v>
      </c>
      <c r="DQ72" s="13" t="s">
        <v>17</v>
      </c>
      <c r="DR72" s="13">
        <v>36</v>
      </c>
      <c r="DS72" s="13">
        <v>343</v>
      </c>
      <c r="DT72" s="13">
        <v>245</v>
      </c>
      <c r="DU72" s="13">
        <v>98</v>
      </c>
      <c r="DV72" s="13">
        <v>7</v>
      </c>
      <c r="DW72" s="13">
        <v>13</v>
      </c>
      <c r="DX72" s="13">
        <v>9</v>
      </c>
      <c r="DY72" s="13">
        <v>4</v>
      </c>
      <c r="DZ72" s="13">
        <v>27</v>
      </c>
      <c r="EA72" s="13">
        <v>324</v>
      </c>
      <c r="EB72" s="13">
        <v>234</v>
      </c>
      <c r="EC72" s="13">
        <v>90</v>
      </c>
      <c r="ED72" s="13">
        <v>17</v>
      </c>
      <c r="EE72" s="13">
        <v>284</v>
      </c>
      <c r="EF72" s="13">
        <v>209</v>
      </c>
      <c r="EG72" s="13">
        <v>75</v>
      </c>
      <c r="EH72" s="13">
        <v>10</v>
      </c>
      <c r="EI72" s="13">
        <v>40</v>
      </c>
      <c r="EJ72" s="13">
        <v>25</v>
      </c>
      <c r="EK72" s="13">
        <v>15</v>
      </c>
      <c r="EL72" s="13">
        <v>2</v>
      </c>
      <c r="EM72" s="13">
        <v>6</v>
      </c>
      <c r="EN72" s="13">
        <v>2</v>
      </c>
      <c r="EO72" s="13">
        <v>4</v>
      </c>
    </row>
    <row r="73" spans="1:145" ht="15" customHeight="1">
      <c r="A73" s="9" t="s">
        <v>20</v>
      </c>
      <c r="B73" s="8">
        <v>235</v>
      </c>
      <c r="C73" s="13">
        <v>2039</v>
      </c>
      <c r="D73" s="13">
        <v>811</v>
      </c>
      <c r="E73" s="13">
        <v>1228</v>
      </c>
      <c r="F73" s="13">
        <v>153</v>
      </c>
      <c r="G73" s="13">
        <v>491</v>
      </c>
      <c r="H73" s="13">
        <v>180</v>
      </c>
      <c r="I73" s="13">
        <v>311</v>
      </c>
      <c r="J73" s="13">
        <v>81</v>
      </c>
      <c r="K73" s="13">
        <v>1513</v>
      </c>
      <c r="L73" s="13">
        <v>625</v>
      </c>
      <c r="M73" s="13">
        <v>888</v>
      </c>
      <c r="N73" s="13">
        <v>80</v>
      </c>
      <c r="O73" s="13">
        <v>1511</v>
      </c>
      <c r="P73" s="13">
        <v>624</v>
      </c>
      <c r="Q73" s="13">
        <v>887</v>
      </c>
      <c r="R73" s="13">
        <v>1</v>
      </c>
      <c r="S73" s="13">
        <v>2</v>
      </c>
      <c r="T73" s="13">
        <v>1</v>
      </c>
      <c r="U73" s="13">
        <v>1</v>
      </c>
      <c r="V73" s="13">
        <v>1</v>
      </c>
      <c r="W73" s="13">
        <v>35</v>
      </c>
      <c r="X73" s="13">
        <v>6</v>
      </c>
      <c r="Y73" s="13">
        <v>29</v>
      </c>
      <c r="Z73" s="13">
        <v>169</v>
      </c>
      <c r="AA73" s="13">
        <v>996</v>
      </c>
      <c r="AB73" s="13">
        <v>393</v>
      </c>
      <c r="AC73" s="13">
        <v>603</v>
      </c>
      <c r="AD73" s="13">
        <v>92</v>
      </c>
      <c r="AE73" s="13">
        <v>213</v>
      </c>
      <c r="AF73" s="13">
        <v>99</v>
      </c>
      <c r="AG73" s="13">
        <v>114</v>
      </c>
      <c r="AH73" s="13">
        <v>77</v>
      </c>
      <c r="AI73" s="13">
        <v>783</v>
      </c>
      <c r="AJ73" s="13">
        <v>294</v>
      </c>
      <c r="AK73" s="13">
        <v>489</v>
      </c>
      <c r="AL73" s="13">
        <v>73</v>
      </c>
      <c r="AM73" s="13">
        <v>735</v>
      </c>
      <c r="AN73" s="13">
        <v>266</v>
      </c>
      <c r="AO73" s="13">
        <v>469</v>
      </c>
      <c r="AP73" s="13">
        <v>4</v>
      </c>
      <c r="AQ73" s="13">
        <v>48</v>
      </c>
      <c r="AR73" s="13">
        <v>28</v>
      </c>
      <c r="AS73" s="13">
        <v>20</v>
      </c>
      <c r="AT73" s="13" t="s">
        <v>17</v>
      </c>
      <c r="AU73" s="13" t="s">
        <v>17</v>
      </c>
      <c r="AV73" s="13" t="s">
        <v>17</v>
      </c>
      <c r="AW73" s="13" t="s">
        <v>17</v>
      </c>
      <c r="AX73" s="13">
        <v>92</v>
      </c>
      <c r="AY73" s="13">
        <v>504</v>
      </c>
      <c r="AZ73" s="13">
        <v>175</v>
      </c>
      <c r="BA73" s="13">
        <v>329</v>
      </c>
      <c r="BB73" s="13">
        <v>65</v>
      </c>
      <c r="BC73" s="13">
        <v>227</v>
      </c>
      <c r="BD73" s="13">
        <v>51</v>
      </c>
      <c r="BE73" s="13">
        <v>176</v>
      </c>
      <c r="BF73" s="13">
        <v>27</v>
      </c>
      <c r="BG73" s="13">
        <v>277</v>
      </c>
      <c r="BH73" s="13">
        <v>124</v>
      </c>
      <c r="BI73" s="13">
        <v>153</v>
      </c>
      <c r="BJ73" s="13">
        <v>24</v>
      </c>
      <c r="BK73" s="13">
        <v>269</v>
      </c>
      <c r="BL73" s="13">
        <v>122</v>
      </c>
      <c r="BM73" s="13">
        <v>147</v>
      </c>
      <c r="BN73" s="13">
        <v>3</v>
      </c>
      <c r="BO73" s="13">
        <v>8</v>
      </c>
      <c r="BP73" s="13">
        <v>2</v>
      </c>
      <c r="BQ73" s="13">
        <v>6</v>
      </c>
      <c r="BR73" s="13" t="s">
        <v>17</v>
      </c>
      <c r="BS73" s="13" t="s">
        <v>17</v>
      </c>
      <c r="BT73" s="13" t="s">
        <v>17</v>
      </c>
      <c r="BU73" s="13" t="s">
        <v>17</v>
      </c>
      <c r="BV73" s="13">
        <v>205</v>
      </c>
      <c r="BW73" s="13">
        <v>4367</v>
      </c>
      <c r="BX73" s="13">
        <v>918</v>
      </c>
      <c r="BY73" s="13">
        <v>3449</v>
      </c>
      <c r="BZ73" s="13">
        <v>92</v>
      </c>
      <c r="CA73" s="13">
        <v>586</v>
      </c>
      <c r="CB73" s="13">
        <v>134</v>
      </c>
      <c r="CC73" s="13">
        <v>452</v>
      </c>
      <c r="CD73" s="13">
        <v>113</v>
      </c>
      <c r="CE73" s="13">
        <v>3781</v>
      </c>
      <c r="CF73" s="13">
        <v>784</v>
      </c>
      <c r="CG73" s="13">
        <v>2997</v>
      </c>
      <c r="CH73" s="13">
        <v>35</v>
      </c>
      <c r="CI73" s="13">
        <v>1532</v>
      </c>
      <c r="CJ73" s="13">
        <v>302</v>
      </c>
      <c r="CK73" s="13">
        <v>1230</v>
      </c>
      <c r="CL73" s="13">
        <v>78</v>
      </c>
      <c r="CM73" s="13">
        <v>2249</v>
      </c>
      <c r="CN73" s="13">
        <v>482</v>
      </c>
      <c r="CO73" s="13">
        <v>1767</v>
      </c>
      <c r="CP73" s="13" t="s">
        <v>17</v>
      </c>
      <c r="CQ73" s="13" t="s">
        <v>17</v>
      </c>
      <c r="CR73" s="13" t="s">
        <v>17</v>
      </c>
      <c r="CS73" s="13" t="s">
        <v>17</v>
      </c>
      <c r="CT73" s="13" t="s">
        <v>17</v>
      </c>
      <c r="CU73" s="13" t="s">
        <v>17</v>
      </c>
      <c r="CV73" s="13" t="s">
        <v>17</v>
      </c>
      <c r="CW73" s="13" t="s">
        <v>17</v>
      </c>
      <c r="CX73" s="13" t="s">
        <v>17</v>
      </c>
      <c r="CY73" s="13" t="s">
        <v>17</v>
      </c>
      <c r="CZ73" s="13" t="s">
        <v>17</v>
      </c>
      <c r="DA73" s="13" t="s">
        <v>17</v>
      </c>
      <c r="DB73" s="13" t="s">
        <v>17</v>
      </c>
      <c r="DC73" s="13" t="s">
        <v>17</v>
      </c>
      <c r="DD73" s="13" t="s">
        <v>17</v>
      </c>
      <c r="DE73" s="13" t="s">
        <v>17</v>
      </c>
      <c r="DF73" s="13" t="s">
        <v>17</v>
      </c>
      <c r="DG73" s="13" t="s">
        <v>17</v>
      </c>
      <c r="DH73" s="13" t="s">
        <v>17</v>
      </c>
      <c r="DI73" s="13" t="s">
        <v>17</v>
      </c>
      <c r="DJ73" s="13" t="s">
        <v>17</v>
      </c>
      <c r="DK73" s="13" t="s">
        <v>17</v>
      </c>
      <c r="DL73" s="13" t="s">
        <v>17</v>
      </c>
      <c r="DM73" s="13" t="s">
        <v>17</v>
      </c>
      <c r="DN73" s="13" t="s">
        <v>17</v>
      </c>
      <c r="DO73" s="13" t="s">
        <v>17</v>
      </c>
      <c r="DP73" s="13" t="s">
        <v>17</v>
      </c>
      <c r="DQ73" s="13" t="s">
        <v>17</v>
      </c>
      <c r="DR73" s="13">
        <v>50</v>
      </c>
      <c r="DS73" s="13">
        <v>180</v>
      </c>
      <c r="DT73" s="13">
        <v>112</v>
      </c>
      <c r="DU73" s="13">
        <v>68</v>
      </c>
      <c r="DV73" s="13">
        <v>13</v>
      </c>
      <c r="DW73" s="13">
        <v>17</v>
      </c>
      <c r="DX73" s="13">
        <v>13</v>
      </c>
      <c r="DY73" s="13">
        <v>4</v>
      </c>
      <c r="DZ73" s="13">
        <v>36</v>
      </c>
      <c r="EA73" s="13">
        <v>161</v>
      </c>
      <c r="EB73" s="13">
        <v>99</v>
      </c>
      <c r="EC73" s="13">
        <v>62</v>
      </c>
      <c r="ED73" s="13">
        <v>25</v>
      </c>
      <c r="EE73" s="13">
        <v>126</v>
      </c>
      <c r="EF73" s="13">
        <v>76</v>
      </c>
      <c r="EG73" s="13">
        <v>50</v>
      </c>
      <c r="EH73" s="13">
        <v>11</v>
      </c>
      <c r="EI73" s="13">
        <v>35</v>
      </c>
      <c r="EJ73" s="13">
        <v>23</v>
      </c>
      <c r="EK73" s="13">
        <v>12</v>
      </c>
      <c r="EL73" s="13">
        <v>1</v>
      </c>
      <c r="EM73" s="13">
        <v>2</v>
      </c>
      <c r="EN73" s="13" t="s">
        <v>17</v>
      </c>
      <c r="EO73" s="13">
        <v>2</v>
      </c>
    </row>
    <row r="74" spans="1:145" ht="15" customHeight="1">
      <c r="A74" s="9" t="s">
        <v>21</v>
      </c>
      <c r="B74" s="8">
        <v>40</v>
      </c>
      <c r="C74" s="13">
        <v>426</v>
      </c>
      <c r="D74" s="13">
        <v>221</v>
      </c>
      <c r="E74" s="13">
        <v>205</v>
      </c>
      <c r="F74" s="13">
        <v>23</v>
      </c>
      <c r="G74" s="13">
        <v>74</v>
      </c>
      <c r="H74" s="13">
        <v>37</v>
      </c>
      <c r="I74" s="13">
        <v>37</v>
      </c>
      <c r="J74" s="13">
        <v>17</v>
      </c>
      <c r="K74" s="13">
        <v>352</v>
      </c>
      <c r="L74" s="13">
        <v>184</v>
      </c>
      <c r="M74" s="13">
        <v>168</v>
      </c>
      <c r="N74" s="13">
        <v>17</v>
      </c>
      <c r="O74" s="13">
        <v>352</v>
      </c>
      <c r="P74" s="13">
        <v>184</v>
      </c>
      <c r="Q74" s="13">
        <v>168</v>
      </c>
      <c r="R74" s="13" t="s">
        <v>17</v>
      </c>
      <c r="S74" s="13" t="s">
        <v>17</v>
      </c>
      <c r="T74" s="13" t="s">
        <v>17</v>
      </c>
      <c r="U74" s="13" t="s">
        <v>17</v>
      </c>
      <c r="V74" s="13" t="s">
        <v>17</v>
      </c>
      <c r="W74" s="13" t="s">
        <v>17</v>
      </c>
      <c r="X74" s="13" t="s">
        <v>17</v>
      </c>
      <c r="Y74" s="13" t="s">
        <v>17</v>
      </c>
      <c r="Z74" s="13">
        <v>17</v>
      </c>
      <c r="AA74" s="13">
        <v>100</v>
      </c>
      <c r="AB74" s="13">
        <v>53</v>
      </c>
      <c r="AC74" s="13">
        <v>40</v>
      </c>
      <c r="AD74" s="13">
        <v>8</v>
      </c>
      <c r="AE74" s="13">
        <v>14</v>
      </c>
      <c r="AF74" s="13">
        <v>7</v>
      </c>
      <c r="AG74" s="13">
        <v>7</v>
      </c>
      <c r="AH74" s="13">
        <v>9</v>
      </c>
      <c r="AI74" s="13">
        <v>86</v>
      </c>
      <c r="AJ74" s="13">
        <v>46</v>
      </c>
      <c r="AK74" s="13">
        <v>33</v>
      </c>
      <c r="AL74" s="13">
        <v>6</v>
      </c>
      <c r="AM74" s="13">
        <v>62</v>
      </c>
      <c r="AN74" s="13">
        <v>29</v>
      </c>
      <c r="AO74" s="13">
        <v>33</v>
      </c>
      <c r="AP74" s="13">
        <v>3</v>
      </c>
      <c r="AQ74" s="13">
        <v>24</v>
      </c>
      <c r="AR74" s="13">
        <v>17</v>
      </c>
      <c r="AS74" s="13" t="s">
        <v>17</v>
      </c>
      <c r="AT74" s="13" t="s">
        <v>17</v>
      </c>
      <c r="AU74" s="13" t="s">
        <v>17</v>
      </c>
      <c r="AV74" s="13" t="s">
        <v>17</v>
      </c>
      <c r="AW74" s="13" t="s">
        <v>17</v>
      </c>
      <c r="AX74" s="13">
        <v>10</v>
      </c>
      <c r="AY74" s="13">
        <v>65</v>
      </c>
      <c r="AZ74" s="13">
        <v>29</v>
      </c>
      <c r="BA74" s="13">
        <v>36</v>
      </c>
      <c r="BB74" s="13">
        <v>6</v>
      </c>
      <c r="BC74" s="13">
        <v>14</v>
      </c>
      <c r="BD74" s="13">
        <v>5</v>
      </c>
      <c r="BE74" s="13">
        <v>9</v>
      </c>
      <c r="BF74" s="13">
        <v>4</v>
      </c>
      <c r="BG74" s="13">
        <v>51</v>
      </c>
      <c r="BH74" s="13">
        <v>24</v>
      </c>
      <c r="BI74" s="13">
        <v>27</v>
      </c>
      <c r="BJ74" s="13">
        <v>4</v>
      </c>
      <c r="BK74" s="13">
        <v>51</v>
      </c>
      <c r="BL74" s="13">
        <v>24</v>
      </c>
      <c r="BM74" s="13">
        <v>27</v>
      </c>
      <c r="BN74" s="13" t="s">
        <v>17</v>
      </c>
      <c r="BO74" s="13" t="s">
        <v>17</v>
      </c>
      <c r="BP74" s="13" t="s">
        <v>17</v>
      </c>
      <c r="BQ74" s="13" t="s">
        <v>17</v>
      </c>
      <c r="BR74" s="13" t="s">
        <v>17</v>
      </c>
      <c r="BS74" s="13" t="s">
        <v>17</v>
      </c>
      <c r="BT74" s="13" t="s">
        <v>17</v>
      </c>
      <c r="BU74" s="13" t="s">
        <v>17</v>
      </c>
      <c r="BV74" s="13">
        <v>31</v>
      </c>
      <c r="BW74" s="13">
        <v>712</v>
      </c>
      <c r="BX74" s="13">
        <v>166</v>
      </c>
      <c r="BY74" s="13">
        <v>546</v>
      </c>
      <c r="BZ74" s="13">
        <v>7</v>
      </c>
      <c r="CA74" s="13">
        <v>44</v>
      </c>
      <c r="CB74" s="13">
        <v>11</v>
      </c>
      <c r="CC74" s="13">
        <v>33</v>
      </c>
      <c r="CD74" s="13">
        <v>24</v>
      </c>
      <c r="CE74" s="13">
        <v>668</v>
      </c>
      <c r="CF74" s="13">
        <v>155</v>
      </c>
      <c r="CG74" s="13">
        <v>513</v>
      </c>
      <c r="CH74" s="13">
        <v>19</v>
      </c>
      <c r="CI74" s="13">
        <v>587</v>
      </c>
      <c r="CJ74" s="13">
        <v>115</v>
      </c>
      <c r="CK74" s="13">
        <v>472</v>
      </c>
      <c r="CL74" s="13">
        <v>5</v>
      </c>
      <c r="CM74" s="13">
        <v>81</v>
      </c>
      <c r="CN74" s="13">
        <v>40</v>
      </c>
      <c r="CO74" s="13">
        <v>41</v>
      </c>
      <c r="CP74" s="13" t="s">
        <v>17</v>
      </c>
      <c r="CQ74" s="13" t="s">
        <v>17</v>
      </c>
      <c r="CR74" s="13" t="s">
        <v>17</v>
      </c>
      <c r="CS74" s="13" t="s">
        <v>17</v>
      </c>
      <c r="CT74" s="13" t="s">
        <v>17</v>
      </c>
      <c r="CU74" s="13" t="s">
        <v>17</v>
      </c>
      <c r="CV74" s="13" t="s">
        <v>17</v>
      </c>
      <c r="CW74" s="13" t="s">
        <v>17</v>
      </c>
      <c r="CX74" s="13" t="s">
        <v>17</v>
      </c>
      <c r="CY74" s="13" t="s">
        <v>17</v>
      </c>
      <c r="CZ74" s="13" t="s">
        <v>17</v>
      </c>
      <c r="DA74" s="13" t="s">
        <v>17</v>
      </c>
      <c r="DB74" s="13" t="s">
        <v>17</v>
      </c>
      <c r="DC74" s="13" t="s">
        <v>17</v>
      </c>
      <c r="DD74" s="13" t="s">
        <v>17</v>
      </c>
      <c r="DE74" s="13" t="s">
        <v>17</v>
      </c>
      <c r="DF74" s="13" t="s">
        <v>17</v>
      </c>
      <c r="DG74" s="13" t="s">
        <v>17</v>
      </c>
      <c r="DH74" s="13" t="s">
        <v>17</v>
      </c>
      <c r="DI74" s="13" t="s">
        <v>17</v>
      </c>
      <c r="DJ74" s="13" t="s">
        <v>17</v>
      </c>
      <c r="DK74" s="13" t="s">
        <v>17</v>
      </c>
      <c r="DL74" s="13" t="s">
        <v>17</v>
      </c>
      <c r="DM74" s="13" t="s">
        <v>17</v>
      </c>
      <c r="DN74" s="13" t="s">
        <v>17</v>
      </c>
      <c r="DO74" s="13" t="s">
        <v>17</v>
      </c>
      <c r="DP74" s="13" t="s">
        <v>17</v>
      </c>
      <c r="DQ74" s="13" t="s">
        <v>17</v>
      </c>
      <c r="DR74" s="13">
        <v>8</v>
      </c>
      <c r="DS74" s="13">
        <v>23</v>
      </c>
      <c r="DT74" s="13">
        <v>20</v>
      </c>
      <c r="DU74" s="13">
        <v>3</v>
      </c>
      <c r="DV74" s="13">
        <v>3</v>
      </c>
      <c r="DW74" s="13">
        <v>3</v>
      </c>
      <c r="DX74" s="13">
        <v>2</v>
      </c>
      <c r="DY74" s="13">
        <v>1</v>
      </c>
      <c r="DZ74" s="13">
        <v>4</v>
      </c>
      <c r="EA74" s="13">
        <v>19</v>
      </c>
      <c r="EB74" s="13">
        <v>17</v>
      </c>
      <c r="EC74" s="13">
        <v>2</v>
      </c>
      <c r="ED74" s="13">
        <v>4</v>
      </c>
      <c r="EE74" s="13">
        <v>19</v>
      </c>
      <c r="EF74" s="13">
        <v>17</v>
      </c>
      <c r="EG74" s="13">
        <v>2</v>
      </c>
      <c r="EH74" s="13" t="s">
        <v>17</v>
      </c>
      <c r="EI74" s="13" t="s">
        <v>17</v>
      </c>
      <c r="EJ74" s="13" t="s">
        <v>17</v>
      </c>
      <c r="EK74" s="13" t="s">
        <v>17</v>
      </c>
      <c r="EL74" s="13">
        <v>1</v>
      </c>
      <c r="EM74" s="13">
        <v>1</v>
      </c>
      <c r="EN74" s="13">
        <v>1</v>
      </c>
      <c r="EO74" s="13" t="s">
        <v>17</v>
      </c>
    </row>
    <row r="75" spans="1:145" ht="15" customHeight="1">
      <c r="A75" s="9" t="s">
        <v>22</v>
      </c>
      <c r="B75" s="8">
        <v>39</v>
      </c>
      <c r="C75" s="13">
        <v>614</v>
      </c>
      <c r="D75" s="13">
        <v>232</v>
      </c>
      <c r="E75" s="13">
        <v>382</v>
      </c>
      <c r="F75" s="13">
        <v>15</v>
      </c>
      <c r="G75" s="13">
        <v>40</v>
      </c>
      <c r="H75" s="13">
        <v>14</v>
      </c>
      <c r="I75" s="13">
        <v>26</v>
      </c>
      <c r="J75" s="13">
        <v>24</v>
      </c>
      <c r="K75" s="13">
        <v>574</v>
      </c>
      <c r="L75" s="13">
        <v>218</v>
      </c>
      <c r="M75" s="13">
        <v>356</v>
      </c>
      <c r="N75" s="13">
        <v>24</v>
      </c>
      <c r="O75" s="13">
        <v>574</v>
      </c>
      <c r="P75" s="13">
        <v>218</v>
      </c>
      <c r="Q75" s="13">
        <v>356</v>
      </c>
      <c r="R75" s="13" t="s">
        <v>17</v>
      </c>
      <c r="S75" s="13" t="s">
        <v>17</v>
      </c>
      <c r="T75" s="13" t="s">
        <v>17</v>
      </c>
      <c r="U75" s="13" t="s">
        <v>17</v>
      </c>
      <c r="V75" s="13" t="s">
        <v>17</v>
      </c>
      <c r="W75" s="13" t="s">
        <v>17</v>
      </c>
      <c r="X75" s="13" t="s">
        <v>17</v>
      </c>
      <c r="Y75" s="13" t="s">
        <v>17</v>
      </c>
      <c r="Z75" s="13">
        <v>20</v>
      </c>
      <c r="AA75" s="13">
        <v>161</v>
      </c>
      <c r="AB75" s="13">
        <v>59</v>
      </c>
      <c r="AC75" s="13">
        <v>102</v>
      </c>
      <c r="AD75" s="13">
        <v>12</v>
      </c>
      <c r="AE75" s="13">
        <v>25</v>
      </c>
      <c r="AF75" s="13">
        <v>8</v>
      </c>
      <c r="AG75" s="13">
        <v>17</v>
      </c>
      <c r="AH75" s="13">
        <v>8</v>
      </c>
      <c r="AI75" s="13">
        <v>136</v>
      </c>
      <c r="AJ75" s="13">
        <v>51</v>
      </c>
      <c r="AK75" s="13">
        <v>85</v>
      </c>
      <c r="AL75" s="13">
        <v>8</v>
      </c>
      <c r="AM75" s="13">
        <v>136</v>
      </c>
      <c r="AN75" s="13">
        <v>51</v>
      </c>
      <c r="AO75" s="13">
        <v>85</v>
      </c>
      <c r="AP75" s="13" t="s">
        <v>17</v>
      </c>
      <c r="AQ75" s="13" t="s">
        <v>17</v>
      </c>
      <c r="AR75" s="13" t="s">
        <v>17</v>
      </c>
      <c r="AS75" s="13" t="s">
        <v>17</v>
      </c>
      <c r="AT75" s="13" t="s">
        <v>17</v>
      </c>
      <c r="AU75" s="13" t="s">
        <v>17</v>
      </c>
      <c r="AV75" s="13" t="s">
        <v>17</v>
      </c>
      <c r="AW75" s="13" t="s">
        <v>17</v>
      </c>
      <c r="AX75" s="13">
        <v>16</v>
      </c>
      <c r="AY75" s="13">
        <v>37</v>
      </c>
      <c r="AZ75" s="13">
        <v>12</v>
      </c>
      <c r="BA75" s="13">
        <v>25</v>
      </c>
      <c r="BB75" s="13">
        <v>9</v>
      </c>
      <c r="BC75" s="13">
        <v>12</v>
      </c>
      <c r="BD75" s="13">
        <v>3</v>
      </c>
      <c r="BE75" s="13">
        <v>9</v>
      </c>
      <c r="BF75" s="13">
        <v>7</v>
      </c>
      <c r="BG75" s="13">
        <v>25</v>
      </c>
      <c r="BH75" s="13">
        <v>9</v>
      </c>
      <c r="BI75" s="13">
        <v>16</v>
      </c>
      <c r="BJ75" s="13">
        <v>7</v>
      </c>
      <c r="BK75" s="13">
        <v>25</v>
      </c>
      <c r="BL75" s="13">
        <v>9</v>
      </c>
      <c r="BM75" s="13">
        <v>16</v>
      </c>
      <c r="BN75" s="13" t="s">
        <v>17</v>
      </c>
      <c r="BO75" s="13" t="s">
        <v>17</v>
      </c>
      <c r="BP75" s="13" t="s">
        <v>17</v>
      </c>
      <c r="BQ75" s="13" t="s">
        <v>17</v>
      </c>
      <c r="BR75" s="13" t="s">
        <v>17</v>
      </c>
      <c r="BS75" s="13" t="s">
        <v>17</v>
      </c>
      <c r="BT75" s="13" t="s">
        <v>17</v>
      </c>
      <c r="BU75" s="13" t="s">
        <v>17</v>
      </c>
      <c r="BV75" s="13">
        <v>29</v>
      </c>
      <c r="BW75" s="13">
        <v>418</v>
      </c>
      <c r="BX75" s="13">
        <v>89</v>
      </c>
      <c r="BY75" s="13">
        <v>329</v>
      </c>
      <c r="BZ75" s="13">
        <v>9</v>
      </c>
      <c r="CA75" s="13">
        <v>48</v>
      </c>
      <c r="CB75" s="13">
        <v>12</v>
      </c>
      <c r="CC75" s="13">
        <v>36</v>
      </c>
      <c r="CD75" s="13">
        <v>20</v>
      </c>
      <c r="CE75" s="13">
        <v>370</v>
      </c>
      <c r="CF75" s="13">
        <v>77</v>
      </c>
      <c r="CG75" s="13">
        <v>293</v>
      </c>
      <c r="CH75" s="13">
        <v>11</v>
      </c>
      <c r="CI75" s="13">
        <v>151</v>
      </c>
      <c r="CJ75" s="13">
        <v>23</v>
      </c>
      <c r="CK75" s="13">
        <v>128</v>
      </c>
      <c r="CL75" s="13">
        <v>9</v>
      </c>
      <c r="CM75" s="13">
        <v>219</v>
      </c>
      <c r="CN75" s="13">
        <v>54</v>
      </c>
      <c r="CO75" s="13">
        <v>165</v>
      </c>
      <c r="CP75" s="13" t="s">
        <v>17</v>
      </c>
      <c r="CQ75" s="13" t="s">
        <v>17</v>
      </c>
      <c r="CR75" s="13" t="s">
        <v>17</v>
      </c>
      <c r="CS75" s="13" t="s">
        <v>17</v>
      </c>
      <c r="CT75" s="13" t="s">
        <v>17</v>
      </c>
      <c r="CU75" s="13" t="s">
        <v>17</v>
      </c>
      <c r="CV75" s="13" t="s">
        <v>17</v>
      </c>
      <c r="CW75" s="13" t="s">
        <v>17</v>
      </c>
      <c r="CX75" s="13" t="s">
        <v>17</v>
      </c>
      <c r="CY75" s="13" t="s">
        <v>17</v>
      </c>
      <c r="CZ75" s="13" t="s">
        <v>17</v>
      </c>
      <c r="DA75" s="13" t="s">
        <v>17</v>
      </c>
      <c r="DB75" s="13" t="s">
        <v>17</v>
      </c>
      <c r="DC75" s="13" t="s">
        <v>17</v>
      </c>
      <c r="DD75" s="13" t="s">
        <v>17</v>
      </c>
      <c r="DE75" s="13" t="s">
        <v>17</v>
      </c>
      <c r="DF75" s="13" t="s">
        <v>17</v>
      </c>
      <c r="DG75" s="13" t="s">
        <v>17</v>
      </c>
      <c r="DH75" s="13" t="s">
        <v>17</v>
      </c>
      <c r="DI75" s="13" t="s">
        <v>17</v>
      </c>
      <c r="DJ75" s="13" t="s">
        <v>17</v>
      </c>
      <c r="DK75" s="13" t="s">
        <v>17</v>
      </c>
      <c r="DL75" s="13" t="s">
        <v>17</v>
      </c>
      <c r="DM75" s="13" t="s">
        <v>17</v>
      </c>
      <c r="DN75" s="13" t="s">
        <v>17</v>
      </c>
      <c r="DO75" s="13" t="s">
        <v>17</v>
      </c>
      <c r="DP75" s="13" t="s">
        <v>17</v>
      </c>
      <c r="DQ75" s="13" t="s">
        <v>17</v>
      </c>
      <c r="DR75" s="13">
        <v>6</v>
      </c>
      <c r="DS75" s="13">
        <v>41</v>
      </c>
      <c r="DT75" s="13">
        <v>32</v>
      </c>
      <c r="DU75" s="13">
        <v>9</v>
      </c>
      <c r="DV75" s="13">
        <v>3</v>
      </c>
      <c r="DW75" s="13">
        <v>4</v>
      </c>
      <c r="DX75" s="13">
        <v>3</v>
      </c>
      <c r="DY75" s="13">
        <v>1</v>
      </c>
      <c r="DZ75" s="13">
        <v>3</v>
      </c>
      <c r="EA75" s="13">
        <v>37</v>
      </c>
      <c r="EB75" s="13">
        <v>29</v>
      </c>
      <c r="EC75" s="13">
        <v>8</v>
      </c>
      <c r="ED75" s="13">
        <v>3</v>
      </c>
      <c r="EE75" s="13">
        <v>37</v>
      </c>
      <c r="EF75" s="13">
        <v>29</v>
      </c>
      <c r="EG75" s="13">
        <v>8</v>
      </c>
      <c r="EH75" s="13" t="s">
        <v>17</v>
      </c>
      <c r="EI75" s="13" t="s">
        <v>17</v>
      </c>
      <c r="EJ75" s="13" t="s">
        <v>17</v>
      </c>
      <c r="EK75" s="13" t="s">
        <v>17</v>
      </c>
      <c r="EL75" s="13" t="s">
        <v>17</v>
      </c>
      <c r="EM75" s="13" t="s">
        <v>17</v>
      </c>
      <c r="EN75" s="13" t="s">
        <v>17</v>
      </c>
      <c r="EO75" s="13" t="s">
        <v>17</v>
      </c>
    </row>
    <row r="76" spans="1:145" ht="15" customHeight="1">
      <c r="A76" s="9" t="s">
        <v>23</v>
      </c>
      <c r="B76" s="8">
        <v>32</v>
      </c>
      <c r="C76" s="13">
        <v>340</v>
      </c>
      <c r="D76" s="13">
        <v>142</v>
      </c>
      <c r="E76" s="13">
        <v>198</v>
      </c>
      <c r="F76" s="13">
        <v>14</v>
      </c>
      <c r="G76" s="13">
        <v>39</v>
      </c>
      <c r="H76" s="13">
        <v>18</v>
      </c>
      <c r="I76" s="13">
        <v>21</v>
      </c>
      <c r="J76" s="13">
        <v>18</v>
      </c>
      <c r="K76" s="13">
        <v>301</v>
      </c>
      <c r="L76" s="13">
        <v>124</v>
      </c>
      <c r="M76" s="13">
        <v>177</v>
      </c>
      <c r="N76" s="13">
        <v>18</v>
      </c>
      <c r="O76" s="13">
        <v>301</v>
      </c>
      <c r="P76" s="13">
        <v>124</v>
      </c>
      <c r="Q76" s="13">
        <v>177</v>
      </c>
      <c r="R76" s="13" t="s">
        <v>17</v>
      </c>
      <c r="S76" s="13" t="s">
        <v>17</v>
      </c>
      <c r="T76" s="13" t="s">
        <v>17</v>
      </c>
      <c r="U76" s="13" t="s">
        <v>17</v>
      </c>
      <c r="V76" s="13" t="s">
        <v>17</v>
      </c>
      <c r="W76" s="13" t="s">
        <v>17</v>
      </c>
      <c r="X76" s="13" t="s">
        <v>17</v>
      </c>
      <c r="Y76" s="13" t="s">
        <v>17</v>
      </c>
      <c r="Z76" s="13">
        <v>22</v>
      </c>
      <c r="AA76" s="13">
        <v>69</v>
      </c>
      <c r="AB76" s="13">
        <v>33</v>
      </c>
      <c r="AC76" s="13">
        <v>36</v>
      </c>
      <c r="AD76" s="13">
        <v>15</v>
      </c>
      <c r="AE76" s="13">
        <v>33</v>
      </c>
      <c r="AF76" s="13">
        <v>17</v>
      </c>
      <c r="AG76" s="13">
        <v>16</v>
      </c>
      <c r="AH76" s="13">
        <v>7</v>
      </c>
      <c r="AI76" s="13">
        <v>36</v>
      </c>
      <c r="AJ76" s="13">
        <v>16</v>
      </c>
      <c r="AK76" s="13">
        <v>20</v>
      </c>
      <c r="AL76" s="13">
        <v>7</v>
      </c>
      <c r="AM76" s="13">
        <v>36</v>
      </c>
      <c r="AN76" s="13">
        <v>16</v>
      </c>
      <c r="AO76" s="13">
        <v>20</v>
      </c>
      <c r="AP76" s="13" t="s">
        <v>17</v>
      </c>
      <c r="AQ76" s="13" t="s">
        <v>17</v>
      </c>
      <c r="AR76" s="13" t="s">
        <v>17</v>
      </c>
      <c r="AS76" s="13" t="s">
        <v>17</v>
      </c>
      <c r="AT76" s="13" t="s">
        <v>17</v>
      </c>
      <c r="AU76" s="13" t="s">
        <v>17</v>
      </c>
      <c r="AV76" s="13" t="s">
        <v>17</v>
      </c>
      <c r="AW76" s="13" t="s">
        <v>17</v>
      </c>
      <c r="AX76" s="13">
        <v>8</v>
      </c>
      <c r="AY76" s="13">
        <v>67</v>
      </c>
      <c r="AZ76" s="13">
        <v>33</v>
      </c>
      <c r="BA76" s="13">
        <v>34</v>
      </c>
      <c r="BB76" s="13">
        <v>3</v>
      </c>
      <c r="BC76" s="13">
        <v>5</v>
      </c>
      <c r="BD76" s="13">
        <v>2</v>
      </c>
      <c r="BE76" s="13">
        <v>3</v>
      </c>
      <c r="BF76" s="13">
        <v>5</v>
      </c>
      <c r="BG76" s="13">
        <v>62</v>
      </c>
      <c r="BH76" s="13">
        <v>31</v>
      </c>
      <c r="BI76" s="13">
        <v>31</v>
      </c>
      <c r="BJ76" s="13">
        <v>3</v>
      </c>
      <c r="BK76" s="13">
        <v>27</v>
      </c>
      <c r="BL76" s="13">
        <v>11</v>
      </c>
      <c r="BM76" s="13">
        <v>16</v>
      </c>
      <c r="BN76" s="13">
        <v>2</v>
      </c>
      <c r="BO76" s="13">
        <v>35</v>
      </c>
      <c r="BP76" s="13">
        <v>20</v>
      </c>
      <c r="BQ76" s="13">
        <v>15</v>
      </c>
      <c r="BR76" s="13" t="s">
        <v>17</v>
      </c>
      <c r="BS76" s="13" t="s">
        <v>17</v>
      </c>
      <c r="BT76" s="13" t="s">
        <v>17</v>
      </c>
      <c r="BU76" s="13" t="s">
        <v>17</v>
      </c>
      <c r="BV76" s="13">
        <v>35</v>
      </c>
      <c r="BW76" s="13">
        <v>576</v>
      </c>
      <c r="BX76" s="13">
        <v>134</v>
      </c>
      <c r="BY76" s="13">
        <v>442</v>
      </c>
      <c r="BZ76" s="13">
        <v>17</v>
      </c>
      <c r="CA76" s="13">
        <v>107</v>
      </c>
      <c r="CB76" s="13">
        <v>29</v>
      </c>
      <c r="CC76" s="13">
        <v>78</v>
      </c>
      <c r="CD76" s="13">
        <v>18</v>
      </c>
      <c r="CE76" s="13">
        <v>469</v>
      </c>
      <c r="CF76" s="13">
        <v>105</v>
      </c>
      <c r="CG76" s="13">
        <v>364</v>
      </c>
      <c r="CH76" s="13">
        <v>3</v>
      </c>
      <c r="CI76" s="13">
        <v>68</v>
      </c>
      <c r="CJ76" s="13">
        <v>12</v>
      </c>
      <c r="CK76" s="13">
        <v>56</v>
      </c>
      <c r="CL76" s="13">
        <v>15</v>
      </c>
      <c r="CM76" s="13">
        <v>401</v>
      </c>
      <c r="CN76" s="13">
        <v>93</v>
      </c>
      <c r="CO76" s="13">
        <v>308</v>
      </c>
      <c r="CP76" s="13" t="s">
        <v>17</v>
      </c>
      <c r="CQ76" s="13" t="s">
        <v>17</v>
      </c>
      <c r="CR76" s="13" t="s">
        <v>17</v>
      </c>
      <c r="CS76" s="13" t="s">
        <v>17</v>
      </c>
      <c r="CT76" s="13">
        <v>21</v>
      </c>
      <c r="CU76" s="13">
        <v>169</v>
      </c>
      <c r="CV76" s="13">
        <v>78</v>
      </c>
      <c r="CW76" s="13">
        <v>91</v>
      </c>
      <c r="CX76" s="13" t="s">
        <v>17</v>
      </c>
      <c r="CY76" s="13" t="s">
        <v>17</v>
      </c>
      <c r="CZ76" s="13" t="s">
        <v>17</v>
      </c>
      <c r="DA76" s="13" t="s">
        <v>17</v>
      </c>
      <c r="DB76" s="13">
        <v>21</v>
      </c>
      <c r="DC76" s="13">
        <v>169</v>
      </c>
      <c r="DD76" s="13">
        <v>78</v>
      </c>
      <c r="DE76" s="13">
        <v>91</v>
      </c>
      <c r="DF76" s="13">
        <v>21</v>
      </c>
      <c r="DG76" s="13">
        <v>169</v>
      </c>
      <c r="DH76" s="13">
        <v>78</v>
      </c>
      <c r="DI76" s="13">
        <v>91</v>
      </c>
      <c r="DJ76" s="13" t="s">
        <v>17</v>
      </c>
      <c r="DK76" s="13" t="s">
        <v>17</v>
      </c>
      <c r="DL76" s="13" t="s">
        <v>17</v>
      </c>
      <c r="DM76" s="13" t="s">
        <v>17</v>
      </c>
      <c r="DN76" s="13" t="s">
        <v>17</v>
      </c>
      <c r="DO76" s="13" t="s">
        <v>17</v>
      </c>
      <c r="DP76" s="13" t="s">
        <v>17</v>
      </c>
      <c r="DQ76" s="13" t="s">
        <v>17</v>
      </c>
      <c r="DR76" s="13">
        <v>2</v>
      </c>
      <c r="DS76" s="13">
        <v>3</v>
      </c>
      <c r="DT76" s="13">
        <v>1</v>
      </c>
      <c r="DU76" s="13">
        <v>2</v>
      </c>
      <c r="DV76" s="13" t="s">
        <v>17</v>
      </c>
      <c r="DW76" s="13" t="s">
        <v>17</v>
      </c>
      <c r="DX76" s="13" t="s">
        <v>17</v>
      </c>
      <c r="DY76" s="13" t="s">
        <v>17</v>
      </c>
      <c r="DZ76" s="13">
        <v>2</v>
      </c>
      <c r="EA76" s="13">
        <v>3</v>
      </c>
      <c r="EB76" s="13">
        <v>1</v>
      </c>
      <c r="EC76" s="13">
        <v>2</v>
      </c>
      <c r="ED76" s="13">
        <v>2</v>
      </c>
      <c r="EE76" s="13">
        <v>3</v>
      </c>
      <c r="EF76" s="13">
        <v>1</v>
      </c>
      <c r="EG76" s="13">
        <v>2</v>
      </c>
      <c r="EH76" s="13" t="s">
        <v>17</v>
      </c>
      <c r="EI76" s="13" t="s">
        <v>17</v>
      </c>
      <c r="EJ76" s="13" t="s">
        <v>17</v>
      </c>
      <c r="EK76" s="13" t="s">
        <v>17</v>
      </c>
      <c r="EL76" s="13" t="s">
        <v>17</v>
      </c>
      <c r="EM76" s="13" t="s">
        <v>17</v>
      </c>
      <c r="EN76" s="13" t="s">
        <v>17</v>
      </c>
      <c r="EO76" s="13" t="s">
        <v>17</v>
      </c>
    </row>
    <row r="77" spans="1:145" ht="15" customHeight="1">
      <c r="A77" s="9" t="s">
        <v>24</v>
      </c>
      <c r="B77" s="8">
        <v>43</v>
      </c>
      <c r="C77" s="13">
        <v>500</v>
      </c>
      <c r="D77" s="13">
        <v>194</v>
      </c>
      <c r="E77" s="13">
        <v>306</v>
      </c>
      <c r="F77" s="13">
        <v>24</v>
      </c>
      <c r="G77" s="13">
        <v>66</v>
      </c>
      <c r="H77" s="13">
        <v>24</v>
      </c>
      <c r="I77" s="13">
        <v>42</v>
      </c>
      <c r="J77" s="13">
        <v>19</v>
      </c>
      <c r="K77" s="13">
        <v>434</v>
      </c>
      <c r="L77" s="13">
        <v>170</v>
      </c>
      <c r="M77" s="13">
        <v>264</v>
      </c>
      <c r="N77" s="13">
        <v>19</v>
      </c>
      <c r="O77" s="13">
        <v>434</v>
      </c>
      <c r="P77" s="13">
        <v>170</v>
      </c>
      <c r="Q77" s="13">
        <v>264</v>
      </c>
      <c r="R77" s="13" t="s">
        <v>17</v>
      </c>
      <c r="S77" s="13" t="s">
        <v>17</v>
      </c>
      <c r="T77" s="13" t="s">
        <v>17</v>
      </c>
      <c r="U77" s="13" t="s">
        <v>17</v>
      </c>
      <c r="V77" s="13" t="s">
        <v>17</v>
      </c>
      <c r="W77" s="13" t="s">
        <v>17</v>
      </c>
      <c r="X77" s="13" t="s">
        <v>17</v>
      </c>
      <c r="Y77" s="13" t="s">
        <v>17</v>
      </c>
      <c r="Z77" s="13">
        <v>17</v>
      </c>
      <c r="AA77" s="13">
        <v>69</v>
      </c>
      <c r="AB77" s="13">
        <v>35</v>
      </c>
      <c r="AC77" s="13">
        <v>34</v>
      </c>
      <c r="AD77" s="13">
        <v>10</v>
      </c>
      <c r="AE77" s="13">
        <v>14</v>
      </c>
      <c r="AF77" s="13">
        <v>5</v>
      </c>
      <c r="AG77" s="13">
        <v>9</v>
      </c>
      <c r="AH77" s="13">
        <v>7</v>
      </c>
      <c r="AI77" s="13">
        <v>55</v>
      </c>
      <c r="AJ77" s="13">
        <v>30</v>
      </c>
      <c r="AK77" s="13">
        <v>25</v>
      </c>
      <c r="AL77" s="13">
        <v>7</v>
      </c>
      <c r="AM77" s="13">
        <v>55</v>
      </c>
      <c r="AN77" s="13">
        <v>30</v>
      </c>
      <c r="AO77" s="13">
        <v>25</v>
      </c>
      <c r="AP77" s="13" t="s">
        <v>17</v>
      </c>
      <c r="AQ77" s="13" t="s">
        <v>17</v>
      </c>
      <c r="AR77" s="13" t="s">
        <v>17</v>
      </c>
      <c r="AS77" s="13" t="s">
        <v>17</v>
      </c>
      <c r="AT77" s="13" t="s">
        <v>17</v>
      </c>
      <c r="AU77" s="13" t="s">
        <v>17</v>
      </c>
      <c r="AV77" s="13" t="s">
        <v>17</v>
      </c>
      <c r="AW77" s="13" t="s">
        <v>17</v>
      </c>
      <c r="AX77" s="13">
        <v>8</v>
      </c>
      <c r="AY77" s="13">
        <v>66</v>
      </c>
      <c r="AZ77" s="13">
        <v>35</v>
      </c>
      <c r="BA77" s="13">
        <v>31</v>
      </c>
      <c r="BB77" s="13">
        <v>5</v>
      </c>
      <c r="BC77" s="13">
        <v>32</v>
      </c>
      <c r="BD77" s="13">
        <v>11</v>
      </c>
      <c r="BE77" s="13">
        <v>21</v>
      </c>
      <c r="BF77" s="13">
        <v>3</v>
      </c>
      <c r="BG77" s="13">
        <v>34</v>
      </c>
      <c r="BH77" s="13">
        <v>24</v>
      </c>
      <c r="BI77" s="13">
        <v>10</v>
      </c>
      <c r="BJ77" s="13">
        <v>3</v>
      </c>
      <c r="BK77" s="13">
        <v>34</v>
      </c>
      <c r="BL77" s="13">
        <v>24</v>
      </c>
      <c r="BM77" s="13">
        <v>10</v>
      </c>
      <c r="BN77" s="13" t="s">
        <v>17</v>
      </c>
      <c r="BO77" s="13" t="s">
        <v>17</v>
      </c>
      <c r="BP77" s="13" t="s">
        <v>17</v>
      </c>
      <c r="BQ77" s="13" t="s">
        <v>17</v>
      </c>
      <c r="BR77" s="13" t="s">
        <v>17</v>
      </c>
      <c r="BS77" s="13" t="s">
        <v>17</v>
      </c>
      <c r="BT77" s="13" t="s">
        <v>17</v>
      </c>
      <c r="BU77" s="13" t="s">
        <v>17</v>
      </c>
      <c r="BV77" s="13">
        <v>25</v>
      </c>
      <c r="BW77" s="13">
        <v>423</v>
      </c>
      <c r="BX77" s="13">
        <v>55</v>
      </c>
      <c r="BY77" s="13">
        <v>368</v>
      </c>
      <c r="BZ77" s="13">
        <v>10</v>
      </c>
      <c r="CA77" s="13">
        <v>64</v>
      </c>
      <c r="CB77" s="13">
        <v>13</v>
      </c>
      <c r="CC77" s="13">
        <v>51</v>
      </c>
      <c r="CD77" s="13">
        <v>15</v>
      </c>
      <c r="CE77" s="13">
        <v>359</v>
      </c>
      <c r="CF77" s="13">
        <v>42</v>
      </c>
      <c r="CG77" s="13">
        <v>317</v>
      </c>
      <c r="CH77" s="13">
        <v>9</v>
      </c>
      <c r="CI77" s="13">
        <v>159</v>
      </c>
      <c r="CJ77" s="13">
        <v>30</v>
      </c>
      <c r="CK77" s="13">
        <v>129</v>
      </c>
      <c r="CL77" s="13">
        <v>6</v>
      </c>
      <c r="CM77" s="13">
        <v>200</v>
      </c>
      <c r="CN77" s="13">
        <v>12</v>
      </c>
      <c r="CO77" s="13">
        <v>188</v>
      </c>
      <c r="CP77" s="13" t="s">
        <v>17</v>
      </c>
      <c r="CQ77" s="13" t="s">
        <v>17</v>
      </c>
      <c r="CR77" s="13" t="s">
        <v>17</v>
      </c>
      <c r="CS77" s="13" t="s">
        <v>17</v>
      </c>
      <c r="CT77" s="13">
        <v>1</v>
      </c>
      <c r="CU77" s="13">
        <v>5</v>
      </c>
      <c r="CV77" s="13">
        <v>2</v>
      </c>
      <c r="CW77" s="13">
        <v>3</v>
      </c>
      <c r="CX77" s="13">
        <v>1</v>
      </c>
      <c r="CY77" s="13">
        <v>5</v>
      </c>
      <c r="CZ77" s="13">
        <v>2</v>
      </c>
      <c r="DA77" s="13">
        <v>3</v>
      </c>
      <c r="DB77" s="13" t="s">
        <v>17</v>
      </c>
      <c r="DC77" s="13" t="s">
        <v>17</v>
      </c>
      <c r="DD77" s="13" t="s">
        <v>17</v>
      </c>
      <c r="DE77" s="13" t="s">
        <v>17</v>
      </c>
      <c r="DF77" s="13" t="s">
        <v>17</v>
      </c>
      <c r="DG77" s="13" t="s">
        <v>17</v>
      </c>
      <c r="DH77" s="13" t="s">
        <v>17</v>
      </c>
      <c r="DI77" s="13" t="s">
        <v>17</v>
      </c>
      <c r="DJ77" s="13" t="s">
        <v>17</v>
      </c>
      <c r="DK77" s="13" t="s">
        <v>17</v>
      </c>
      <c r="DL77" s="13" t="s">
        <v>17</v>
      </c>
      <c r="DM77" s="13" t="s">
        <v>17</v>
      </c>
      <c r="DN77" s="13" t="s">
        <v>17</v>
      </c>
      <c r="DO77" s="13" t="s">
        <v>17</v>
      </c>
      <c r="DP77" s="13" t="s">
        <v>17</v>
      </c>
      <c r="DQ77" s="13" t="s">
        <v>17</v>
      </c>
      <c r="DR77" s="13">
        <v>4</v>
      </c>
      <c r="DS77" s="13">
        <v>111</v>
      </c>
      <c r="DT77" s="13">
        <v>103</v>
      </c>
      <c r="DU77" s="13">
        <v>8</v>
      </c>
      <c r="DV77" s="13" t="s">
        <v>17</v>
      </c>
      <c r="DW77" s="13" t="s">
        <v>17</v>
      </c>
      <c r="DX77" s="13" t="s">
        <v>17</v>
      </c>
      <c r="DY77" s="13" t="s">
        <v>17</v>
      </c>
      <c r="DZ77" s="13">
        <v>3</v>
      </c>
      <c r="EA77" s="13">
        <v>109</v>
      </c>
      <c r="EB77" s="13">
        <v>103</v>
      </c>
      <c r="EC77" s="13">
        <v>6</v>
      </c>
      <c r="ED77" s="13">
        <v>3</v>
      </c>
      <c r="EE77" s="13">
        <v>109</v>
      </c>
      <c r="EF77" s="13">
        <v>103</v>
      </c>
      <c r="EG77" s="13">
        <v>6</v>
      </c>
      <c r="EH77" s="13" t="s">
        <v>17</v>
      </c>
      <c r="EI77" s="13" t="s">
        <v>17</v>
      </c>
      <c r="EJ77" s="13" t="s">
        <v>17</v>
      </c>
      <c r="EK77" s="13" t="s">
        <v>17</v>
      </c>
      <c r="EL77" s="13">
        <v>1</v>
      </c>
      <c r="EM77" s="13">
        <v>2</v>
      </c>
      <c r="EN77" s="13" t="s">
        <v>17</v>
      </c>
      <c r="EO77" s="13">
        <v>2</v>
      </c>
    </row>
    <row r="78" spans="1:145" ht="15" customHeight="1">
      <c r="A78" s="9" t="s">
        <v>25</v>
      </c>
      <c r="B78" s="8">
        <v>38</v>
      </c>
      <c r="C78" s="13">
        <v>247</v>
      </c>
      <c r="D78" s="13">
        <v>104</v>
      </c>
      <c r="E78" s="13">
        <v>143</v>
      </c>
      <c r="F78" s="13">
        <v>22</v>
      </c>
      <c r="G78" s="13">
        <v>78</v>
      </c>
      <c r="H78" s="13">
        <v>27</v>
      </c>
      <c r="I78" s="13">
        <v>51</v>
      </c>
      <c r="J78" s="13">
        <v>16</v>
      </c>
      <c r="K78" s="13">
        <v>169</v>
      </c>
      <c r="L78" s="13">
        <v>77</v>
      </c>
      <c r="M78" s="13">
        <v>92</v>
      </c>
      <c r="N78" s="13">
        <v>16</v>
      </c>
      <c r="O78" s="13">
        <v>169</v>
      </c>
      <c r="P78" s="13">
        <v>77</v>
      </c>
      <c r="Q78" s="13">
        <v>92</v>
      </c>
      <c r="R78" s="13" t="s">
        <v>17</v>
      </c>
      <c r="S78" s="13" t="s">
        <v>17</v>
      </c>
      <c r="T78" s="13" t="s">
        <v>17</v>
      </c>
      <c r="U78" s="13" t="s">
        <v>17</v>
      </c>
      <c r="V78" s="13" t="s">
        <v>17</v>
      </c>
      <c r="W78" s="13" t="s">
        <v>17</v>
      </c>
      <c r="X78" s="13" t="s">
        <v>17</v>
      </c>
      <c r="Y78" s="13" t="s">
        <v>17</v>
      </c>
      <c r="Z78" s="13">
        <v>23</v>
      </c>
      <c r="AA78" s="13">
        <v>72</v>
      </c>
      <c r="AB78" s="13">
        <v>24</v>
      </c>
      <c r="AC78" s="13">
        <v>48</v>
      </c>
      <c r="AD78" s="13">
        <v>10</v>
      </c>
      <c r="AE78" s="13">
        <v>19</v>
      </c>
      <c r="AF78" s="13">
        <v>6</v>
      </c>
      <c r="AG78" s="13">
        <v>13</v>
      </c>
      <c r="AH78" s="13">
        <v>13</v>
      </c>
      <c r="AI78" s="13">
        <v>53</v>
      </c>
      <c r="AJ78" s="13">
        <v>18</v>
      </c>
      <c r="AK78" s="13">
        <v>35</v>
      </c>
      <c r="AL78" s="13">
        <v>13</v>
      </c>
      <c r="AM78" s="13">
        <v>53</v>
      </c>
      <c r="AN78" s="13">
        <v>18</v>
      </c>
      <c r="AO78" s="13">
        <v>35</v>
      </c>
      <c r="AP78" s="13" t="s">
        <v>17</v>
      </c>
      <c r="AQ78" s="13" t="s">
        <v>17</v>
      </c>
      <c r="AR78" s="13" t="s">
        <v>17</v>
      </c>
      <c r="AS78" s="13" t="s">
        <v>17</v>
      </c>
      <c r="AT78" s="13" t="s">
        <v>17</v>
      </c>
      <c r="AU78" s="13" t="s">
        <v>17</v>
      </c>
      <c r="AV78" s="13" t="s">
        <v>17</v>
      </c>
      <c r="AW78" s="13" t="s">
        <v>17</v>
      </c>
      <c r="AX78" s="13">
        <v>10</v>
      </c>
      <c r="AY78" s="13">
        <v>46</v>
      </c>
      <c r="AZ78" s="13">
        <v>14</v>
      </c>
      <c r="BA78" s="13">
        <v>32</v>
      </c>
      <c r="BB78" s="13">
        <v>7</v>
      </c>
      <c r="BC78" s="13">
        <v>23</v>
      </c>
      <c r="BD78" s="13">
        <v>10</v>
      </c>
      <c r="BE78" s="13">
        <v>13</v>
      </c>
      <c r="BF78" s="13">
        <v>3</v>
      </c>
      <c r="BG78" s="13">
        <v>23</v>
      </c>
      <c r="BH78" s="13">
        <v>4</v>
      </c>
      <c r="BI78" s="13">
        <v>19</v>
      </c>
      <c r="BJ78" s="13">
        <v>2</v>
      </c>
      <c r="BK78" s="13">
        <v>10</v>
      </c>
      <c r="BL78" s="13">
        <v>4</v>
      </c>
      <c r="BM78" s="13">
        <v>6</v>
      </c>
      <c r="BN78" s="13">
        <v>1</v>
      </c>
      <c r="BO78" s="13">
        <v>13</v>
      </c>
      <c r="BP78" s="13" t="s">
        <v>17</v>
      </c>
      <c r="BQ78" s="13">
        <v>13</v>
      </c>
      <c r="BR78" s="13" t="s">
        <v>17</v>
      </c>
      <c r="BS78" s="13" t="s">
        <v>17</v>
      </c>
      <c r="BT78" s="13" t="s">
        <v>17</v>
      </c>
      <c r="BU78" s="13" t="s">
        <v>17</v>
      </c>
      <c r="BV78" s="13">
        <v>26</v>
      </c>
      <c r="BW78" s="13">
        <v>269</v>
      </c>
      <c r="BX78" s="13">
        <v>49</v>
      </c>
      <c r="BY78" s="13">
        <v>220</v>
      </c>
      <c r="BZ78" s="13">
        <v>14</v>
      </c>
      <c r="CA78" s="13">
        <v>83</v>
      </c>
      <c r="CB78" s="13">
        <v>22</v>
      </c>
      <c r="CC78" s="13">
        <v>61</v>
      </c>
      <c r="CD78" s="13">
        <v>12</v>
      </c>
      <c r="CE78" s="13">
        <v>186</v>
      </c>
      <c r="CF78" s="13">
        <v>27</v>
      </c>
      <c r="CG78" s="13">
        <v>159</v>
      </c>
      <c r="CH78" s="13">
        <v>9</v>
      </c>
      <c r="CI78" s="13">
        <v>116</v>
      </c>
      <c r="CJ78" s="13">
        <v>13</v>
      </c>
      <c r="CK78" s="13">
        <v>103</v>
      </c>
      <c r="CL78" s="13">
        <v>3</v>
      </c>
      <c r="CM78" s="13">
        <v>70</v>
      </c>
      <c r="CN78" s="13">
        <v>14</v>
      </c>
      <c r="CO78" s="13">
        <v>56</v>
      </c>
      <c r="CP78" s="13" t="s">
        <v>17</v>
      </c>
      <c r="CQ78" s="13" t="s">
        <v>17</v>
      </c>
      <c r="CR78" s="13" t="s">
        <v>17</v>
      </c>
      <c r="CS78" s="13" t="s">
        <v>17</v>
      </c>
      <c r="CT78" s="13" t="s">
        <v>17</v>
      </c>
      <c r="CU78" s="13" t="s">
        <v>17</v>
      </c>
      <c r="CV78" s="13" t="s">
        <v>17</v>
      </c>
      <c r="CW78" s="13" t="s">
        <v>17</v>
      </c>
      <c r="CX78" s="13" t="s">
        <v>17</v>
      </c>
      <c r="CY78" s="13" t="s">
        <v>17</v>
      </c>
      <c r="CZ78" s="13" t="s">
        <v>17</v>
      </c>
      <c r="DA78" s="13" t="s">
        <v>17</v>
      </c>
      <c r="DB78" s="13" t="s">
        <v>17</v>
      </c>
      <c r="DC78" s="13" t="s">
        <v>17</v>
      </c>
      <c r="DD78" s="13" t="s">
        <v>17</v>
      </c>
      <c r="DE78" s="13" t="s">
        <v>17</v>
      </c>
      <c r="DF78" s="13" t="s">
        <v>17</v>
      </c>
      <c r="DG78" s="13" t="s">
        <v>17</v>
      </c>
      <c r="DH78" s="13" t="s">
        <v>17</v>
      </c>
      <c r="DI78" s="13" t="s">
        <v>17</v>
      </c>
      <c r="DJ78" s="13" t="s">
        <v>17</v>
      </c>
      <c r="DK78" s="13" t="s">
        <v>17</v>
      </c>
      <c r="DL78" s="13" t="s">
        <v>17</v>
      </c>
      <c r="DM78" s="13" t="s">
        <v>17</v>
      </c>
      <c r="DN78" s="13" t="s">
        <v>17</v>
      </c>
      <c r="DO78" s="13" t="s">
        <v>17</v>
      </c>
      <c r="DP78" s="13" t="s">
        <v>17</v>
      </c>
      <c r="DQ78" s="13" t="s">
        <v>17</v>
      </c>
      <c r="DR78" s="13">
        <v>4</v>
      </c>
      <c r="DS78" s="13">
        <v>6</v>
      </c>
      <c r="DT78" s="13">
        <v>6</v>
      </c>
      <c r="DU78" s="13" t="s">
        <v>17</v>
      </c>
      <c r="DV78" s="13">
        <v>1</v>
      </c>
      <c r="DW78" s="13">
        <v>1</v>
      </c>
      <c r="DX78" s="13">
        <v>1</v>
      </c>
      <c r="DY78" s="13" t="s">
        <v>17</v>
      </c>
      <c r="DZ78" s="13">
        <v>3</v>
      </c>
      <c r="EA78" s="13">
        <v>5</v>
      </c>
      <c r="EB78" s="13">
        <v>5</v>
      </c>
      <c r="EC78" s="13" t="s">
        <v>17</v>
      </c>
      <c r="ED78" s="13">
        <v>2</v>
      </c>
      <c r="EE78" s="13">
        <v>4</v>
      </c>
      <c r="EF78" s="13">
        <v>4</v>
      </c>
      <c r="EG78" s="13" t="s">
        <v>17</v>
      </c>
      <c r="EH78" s="13">
        <v>1</v>
      </c>
      <c r="EI78" s="13">
        <v>1</v>
      </c>
      <c r="EJ78" s="13">
        <v>1</v>
      </c>
      <c r="EK78" s="13" t="s">
        <v>17</v>
      </c>
      <c r="EL78" s="13" t="s">
        <v>17</v>
      </c>
      <c r="EM78" s="13" t="s">
        <v>17</v>
      </c>
      <c r="EN78" s="13" t="s">
        <v>17</v>
      </c>
      <c r="EO78" s="13" t="s">
        <v>17</v>
      </c>
    </row>
    <row r="79" spans="1:145" ht="15" customHeight="1">
      <c r="A79" s="9" t="s">
        <v>26</v>
      </c>
      <c r="B79" s="8">
        <v>33</v>
      </c>
      <c r="C79" s="13">
        <v>199</v>
      </c>
      <c r="D79" s="13">
        <v>64</v>
      </c>
      <c r="E79" s="13">
        <v>135</v>
      </c>
      <c r="F79" s="13">
        <v>24</v>
      </c>
      <c r="G79" s="13">
        <v>73</v>
      </c>
      <c r="H79" s="13">
        <v>28</v>
      </c>
      <c r="I79" s="13">
        <v>45</v>
      </c>
      <c r="J79" s="13">
        <v>9</v>
      </c>
      <c r="K79" s="13">
        <v>126</v>
      </c>
      <c r="L79" s="13">
        <v>36</v>
      </c>
      <c r="M79" s="13">
        <v>90</v>
      </c>
      <c r="N79" s="13">
        <v>9</v>
      </c>
      <c r="O79" s="13">
        <v>126</v>
      </c>
      <c r="P79" s="13">
        <v>36</v>
      </c>
      <c r="Q79" s="13">
        <v>90</v>
      </c>
      <c r="R79" s="13" t="s">
        <v>17</v>
      </c>
      <c r="S79" s="13" t="s">
        <v>17</v>
      </c>
      <c r="T79" s="13" t="s">
        <v>17</v>
      </c>
      <c r="U79" s="13" t="s">
        <v>17</v>
      </c>
      <c r="V79" s="13" t="s">
        <v>17</v>
      </c>
      <c r="W79" s="13" t="s">
        <v>17</v>
      </c>
      <c r="X79" s="13" t="s">
        <v>17</v>
      </c>
      <c r="Y79" s="13" t="s">
        <v>17</v>
      </c>
      <c r="Z79" s="13">
        <v>21</v>
      </c>
      <c r="AA79" s="13">
        <v>73</v>
      </c>
      <c r="AB79" s="13">
        <v>39</v>
      </c>
      <c r="AC79" s="13">
        <v>34</v>
      </c>
      <c r="AD79" s="13">
        <v>15</v>
      </c>
      <c r="AE79" s="13">
        <v>34</v>
      </c>
      <c r="AF79" s="13">
        <v>13</v>
      </c>
      <c r="AG79" s="13">
        <v>21</v>
      </c>
      <c r="AH79" s="13">
        <v>6</v>
      </c>
      <c r="AI79" s="13">
        <v>39</v>
      </c>
      <c r="AJ79" s="13">
        <v>26</v>
      </c>
      <c r="AK79" s="13">
        <v>13</v>
      </c>
      <c r="AL79" s="13">
        <v>6</v>
      </c>
      <c r="AM79" s="13">
        <v>39</v>
      </c>
      <c r="AN79" s="13">
        <v>26</v>
      </c>
      <c r="AO79" s="13">
        <v>13</v>
      </c>
      <c r="AP79" s="13" t="s">
        <v>17</v>
      </c>
      <c r="AQ79" s="13" t="s">
        <v>17</v>
      </c>
      <c r="AR79" s="13" t="s">
        <v>17</v>
      </c>
      <c r="AS79" s="13" t="s">
        <v>17</v>
      </c>
      <c r="AT79" s="13" t="s">
        <v>17</v>
      </c>
      <c r="AU79" s="13" t="s">
        <v>17</v>
      </c>
      <c r="AV79" s="13" t="s">
        <v>17</v>
      </c>
      <c r="AW79" s="13" t="s">
        <v>17</v>
      </c>
      <c r="AX79" s="13">
        <v>7</v>
      </c>
      <c r="AY79" s="13">
        <v>15</v>
      </c>
      <c r="AZ79" s="13">
        <v>1</v>
      </c>
      <c r="BA79" s="13">
        <v>14</v>
      </c>
      <c r="BB79" s="13">
        <v>6</v>
      </c>
      <c r="BC79" s="13">
        <v>14</v>
      </c>
      <c r="BD79" s="13">
        <v>1</v>
      </c>
      <c r="BE79" s="13">
        <v>13</v>
      </c>
      <c r="BF79" s="13">
        <v>1</v>
      </c>
      <c r="BG79" s="13">
        <v>1</v>
      </c>
      <c r="BH79" s="13" t="s">
        <v>17</v>
      </c>
      <c r="BI79" s="13">
        <v>1</v>
      </c>
      <c r="BJ79" s="13">
        <v>1</v>
      </c>
      <c r="BK79" s="13">
        <v>1</v>
      </c>
      <c r="BL79" s="13" t="s">
        <v>17</v>
      </c>
      <c r="BM79" s="13">
        <v>1</v>
      </c>
      <c r="BN79" s="13" t="s">
        <v>17</v>
      </c>
      <c r="BO79" s="13" t="s">
        <v>17</v>
      </c>
      <c r="BP79" s="13" t="s">
        <v>17</v>
      </c>
      <c r="BQ79" s="13" t="s">
        <v>17</v>
      </c>
      <c r="BR79" s="13" t="s">
        <v>17</v>
      </c>
      <c r="BS79" s="13" t="s">
        <v>17</v>
      </c>
      <c r="BT79" s="13" t="s">
        <v>17</v>
      </c>
      <c r="BU79" s="13" t="s">
        <v>17</v>
      </c>
      <c r="BV79" s="13">
        <v>19</v>
      </c>
      <c r="BW79" s="13">
        <v>219</v>
      </c>
      <c r="BX79" s="13">
        <v>62</v>
      </c>
      <c r="BY79" s="13">
        <v>157</v>
      </c>
      <c r="BZ79" s="13">
        <v>7</v>
      </c>
      <c r="CA79" s="13">
        <v>16</v>
      </c>
      <c r="CB79" s="13">
        <v>10</v>
      </c>
      <c r="CC79" s="13">
        <v>6</v>
      </c>
      <c r="CD79" s="13">
        <v>12</v>
      </c>
      <c r="CE79" s="13">
        <v>203</v>
      </c>
      <c r="CF79" s="13">
        <v>52</v>
      </c>
      <c r="CG79" s="13">
        <v>151</v>
      </c>
      <c r="CH79" s="13">
        <v>10</v>
      </c>
      <c r="CI79" s="13">
        <v>157</v>
      </c>
      <c r="CJ79" s="13">
        <v>49</v>
      </c>
      <c r="CK79" s="13">
        <v>108</v>
      </c>
      <c r="CL79" s="13">
        <v>2</v>
      </c>
      <c r="CM79" s="13">
        <v>46</v>
      </c>
      <c r="CN79" s="13">
        <v>3</v>
      </c>
      <c r="CO79" s="13">
        <v>43</v>
      </c>
      <c r="CP79" s="13" t="s">
        <v>17</v>
      </c>
      <c r="CQ79" s="13" t="s">
        <v>17</v>
      </c>
      <c r="CR79" s="13" t="s">
        <v>17</v>
      </c>
      <c r="CS79" s="13" t="s">
        <v>17</v>
      </c>
      <c r="CT79" s="13" t="s">
        <v>17</v>
      </c>
      <c r="CU79" s="13" t="s">
        <v>17</v>
      </c>
      <c r="CV79" s="13" t="s">
        <v>17</v>
      </c>
      <c r="CW79" s="13" t="s">
        <v>17</v>
      </c>
      <c r="CX79" s="13" t="s">
        <v>17</v>
      </c>
      <c r="CY79" s="13" t="s">
        <v>17</v>
      </c>
      <c r="CZ79" s="13" t="s">
        <v>17</v>
      </c>
      <c r="DA79" s="13" t="s">
        <v>17</v>
      </c>
      <c r="DB79" s="13" t="s">
        <v>17</v>
      </c>
      <c r="DC79" s="13" t="s">
        <v>17</v>
      </c>
      <c r="DD79" s="13" t="s">
        <v>17</v>
      </c>
      <c r="DE79" s="13" t="s">
        <v>17</v>
      </c>
      <c r="DF79" s="13" t="s">
        <v>17</v>
      </c>
      <c r="DG79" s="13" t="s">
        <v>17</v>
      </c>
      <c r="DH79" s="13" t="s">
        <v>17</v>
      </c>
      <c r="DI79" s="13" t="s">
        <v>17</v>
      </c>
      <c r="DJ79" s="13" t="s">
        <v>17</v>
      </c>
      <c r="DK79" s="13" t="s">
        <v>17</v>
      </c>
      <c r="DL79" s="13" t="s">
        <v>17</v>
      </c>
      <c r="DM79" s="13" t="s">
        <v>17</v>
      </c>
      <c r="DN79" s="13" t="s">
        <v>17</v>
      </c>
      <c r="DO79" s="13" t="s">
        <v>17</v>
      </c>
      <c r="DP79" s="13" t="s">
        <v>17</v>
      </c>
      <c r="DQ79" s="13" t="s">
        <v>17</v>
      </c>
      <c r="DR79" s="13">
        <v>2</v>
      </c>
      <c r="DS79" s="13">
        <v>2</v>
      </c>
      <c r="DT79" s="13">
        <v>1</v>
      </c>
      <c r="DU79" s="13">
        <v>1</v>
      </c>
      <c r="DV79" s="13">
        <v>1</v>
      </c>
      <c r="DW79" s="13">
        <v>1</v>
      </c>
      <c r="DX79" s="13">
        <v>1</v>
      </c>
      <c r="DY79" s="13" t="s">
        <v>17</v>
      </c>
      <c r="DZ79" s="13">
        <v>1</v>
      </c>
      <c r="EA79" s="13">
        <v>1</v>
      </c>
      <c r="EB79" s="13" t="s">
        <v>17</v>
      </c>
      <c r="EC79" s="13">
        <v>1</v>
      </c>
      <c r="ED79" s="13" t="s">
        <v>17</v>
      </c>
      <c r="EE79" s="13" t="s">
        <v>17</v>
      </c>
      <c r="EF79" s="13" t="s">
        <v>17</v>
      </c>
      <c r="EG79" s="13" t="s">
        <v>17</v>
      </c>
      <c r="EH79" s="13">
        <v>1</v>
      </c>
      <c r="EI79" s="13">
        <v>1</v>
      </c>
      <c r="EJ79" s="13" t="s">
        <v>17</v>
      </c>
      <c r="EK79" s="13">
        <v>1</v>
      </c>
      <c r="EL79" s="13" t="s">
        <v>17</v>
      </c>
      <c r="EM79" s="13" t="s">
        <v>17</v>
      </c>
      <c r="EN79" s="13" t="s">
        <v>17</v>
      </c>
      <c r="EO79" s="13" t="s">
        <v>17</v>
      </c>
    </row>
    <row r="80" spans="1:145" ht="15" customHeight="1">
      <c r="A80" s="9" t="s">
        <v>27</v>
      </c>
      <c r="B80" s="8">
        <v>45</v>
      </c>
      <c r="C80" s="13">
        <v>268</v>
      </c>
      <c r="D80" s="13">
        <v>119</v>
      </c>
      <c r="E80" s="13">
        <v>149</v>
      </c>
      <c r="F80" s="13">
        <v>32</v>
      </c>
      <c r="G80" s="13">
        <v>98</v>
      </c>
      <c r="H80" s="13">
        <v>33</v>
      </c>
      <c r="I80" s="13">
        <v>65</v>
      </c>
      <c r="J80" s="13">
        <v>13</v>
      </c>
      <c r="K80" s="13">
        <v>170</v>
      </c>
      <c r="L80" s="13">
        <v>86</v>
      </c>
      <c r="M80" s="13">
        <v>84</v>
      </c>
      <c r="N80" s="13">
        <v>13</v>
      </c>
      <c r="O80" s="13">
        <v>170</v>
      </c>
      <c r="P80" s="13">
        <v>86</v>
      </c>
      <c r="Q80" s="13">
        <v>84</v>
      </c>
      <c r="R80" s="13" t="s">
        <v>17</v>
      </c>
      <c r="S80" s="13" t="s">
        <v>17</v>
      </c>
      <c r="T80" s="13" t="s">
        <v>17</v>
      </c>
      <c r="U80" s="13" t="s">
        <v>17</v>
      </c>
      <c r="V80" s="13" t="s">
        <v>17</v>
      </c>
      <c r="W80" s="13" t="s">
        <v>17</v>
      </c>
      <c r="X80" s="13" t="s">
        <v>17</v>
      </c>
      <c r="Y80" s="13" t="s">
        <v>17</v>
      </c>
      <c r="Z80" s="13">
        <v>19</v>
      </c>
      <c r="AA80" s="13">
        <v>35</v>
      </c>
      <c r="AB80" s="13">
        <v>13</v>
      </c>
      <c r="AC80" s="13">
        <v>22</v>
      </c>
      <c r="AD80" s="13">
        <v>15</v>
      </c>
      <c r="AE80" s="13">
        <v>24</v>
      </c>
      <c r="AF80" s="13">
        <v>11</v>
      </c>
      <c r="AG80" s="13">
        <v>13</v>
      </c>
      <c r="AH80" s="13">
        <v>4</v>
      </c>
      <c r="AI80" s="13">
        <v>11</v>
      </c>
      <c r="AJ80" s="13">
        <v>2</v>
      </c>
      <c r="AK80" s="13">
        <v>9</v>
      </c>
      <c r="AL80" s="13">
        <v>4</v>
      </c>
      <c r="AM80" s="13">
        <v>11</v>
      </c>
      <c r="AN80" s="13">
        <v>2</v>
      </c>
      <c r="AO80" s="13">
        <v>9</v>
      </c>
      <c r="AP80" s="13" t="s">
        <v>17</v>
      </c>
      <c r="AQ80" s="13" t="s">
        <v>17</v>
      </c>
      <c r="AR80" s="13" t="s">
        <v>17</v>
      </c>
      <c r="AS80" s="13" t="s">
        <v>17</v>
      </c>
      <c r="AT80" s="13" t="s">
        <v>17</v>
      </c>
      <c r="AU80" s="13" t="s">
        <v>17</v>
      </c>
      <c r="AV80" s="13" t="s">
        <v>17</v>
      </c>
      <c r="AW80" s="13" t="s">
        <v>17</v>
      </c>
      <c r="AX80" s="13">
        <v>12</v>
      </c>
      <c r="AY80" s="13">
        <v>41</v>
      </c>
      <c r="AZ80" s="13">
        <v>14</v>
      </c>
      <c r="BA80" s="13">
        <v>27</v>
      </c>
      <c r="BB80" s="13">
        <v>8</v>
      </c>
      <c r="BC80" s="13">
        <v>19</v>
      </c>
      <c r="BD80" s="13">
        <v>5</v>
      </c>
      <c r="BE80" s="13">
        <v>14</v>
      </c>
      <c r="BF80" s="13">
        <v>4</v>
      </c>
      <c r="BG80" s="13">
        <v>22</v>
      </c>
      <c r="BH80" s="13">
        <v>9</v>
      </c>
      <c r="BI80" s="13">
        <v>13</v>
      </c>
      <c r="BJ80" s="13">
        <v>3</v>
      </c>
      <c r="BK80" s="13">
        <v>20</v>
      </c>
      <c r="BL80" s="13">
        <v>8</v>
      </c>
      <c r="BM80" s="13">
        <v>12</v>
      </c>
      <c r="BN80" s="13">
        <v>1</v>
      </c>
      <c r="BO80" s="13">
        <v>2</v>
      </c>
      <c r="BP80" s="13">
        <v>1</v>
      </c>
      <c r="BQ80" s="13">
        <v>1</v>
      </c>
      <c r="BR80" s="13" t="s">
        <v>17</v>
      </c>
      <c r="BS80" s="13" t="s">
        <v>17</v>
      </c>
      <c r="BT80" s="13" t="s">
        <v>17</v>
      </c>
      <c r="BU80" s="13" t="s">
        <v>17</v>
      </c>
      <c r="BV80" s="13">
        <v>26</v>
      </c>
      <c r="BW80" s="13">
        <v>296</v>
      </c>
      <c r="BX80" s="13">
        <v>70</v>
      </c>
      <c r="BY80" s="13">
        <v>226</v>
      </c>
      <c r="BZ80" s="13">
        <v>9</v>
      </c>
      <c r="CA80" s="13">
        <v>38</v>
      </c>
      <c r="CB80" s="13">
        <v>6</v>
      </c>
      <c r="CC80" s="13">
        <v>32</v>
      </c>
      <c r="CD80" s="13">
        <v>17</v>
      </c>
      <c r="CE80" s="13">
        <v>258</v>
      </c>
      <c r="CF80" s="13">
        <v>64</v>
      </c>
      <c r="CG80" s="13">
        <v>194</v>
      </c>
      <c r="CH80" s="13">
        <v>11</v>
      </c>
      <c r="CI80" s="13">
        <v>198</v>
      </c>
      <c r="CJ80" s="13">
        <v>50</v>
      </c>
      <c r="CK80" s="13">
        <v>148</v>
      </c>
      <c r="CL80" s="13">
        <v>6</v>
      </c>
      <c r="CM80" s="13">
        <v>60</v>
      </c>
      <c r="CN80" s="13">
        <v>14</v>
      </c>
      <c r="CO80" s="13">
        <v>46</v>
      </c>
      <c r="CP80" s="13" t="s">
        <v>17</v>
      </c>
      <c r="CQ80" s="13" t="s">
        <v>17</v>
      </c>
      <c r="CR80" s="13" t="s">
        <v>17</v>
      </c>
      <c r="CS80" s="13" t="s">
        <v>17</v>
      </c>
      <c r="CT80" s="13" t="s">
        <v>17</v>
      </c>
      <c r="CU80" s="13" t="s">
        <v>17</v>
      </c>
      <c r="CV80" s="13" t="s">
        <v>17</v>
      </c>
      <c r="CW80" s="13" t="s">
        <v>17</v>
      </c>
      <c r="CX80" s="13" t="s">
        <v>17</v>
      </c>
      <c r="CY80" s="13" t="s">
        <v>17</v>
      </c>
      <c r="CZ80" s="13" t="s">
        <v>17</v>
      </c>
      <c r="DA80" s="13" t="s">
        <v>17</v>
      </c>
      <c r="DB80" s="13" t="s">
        <v>17</v>
      </c>
      <c r="DC80" s="13" t="s">
        <v>17</v>
      </c>
      <c r="DD80" s="13" t="s">
        <v>17</v>
      </c>
      <c r="DE80" s="13" t="s">
        <v>17</v>
      </c>
      <c r="DF80" s="13" t="s">
        <v>17</v>
      </c>
      <c r="DG80" s="13" t="s">
        <v>17</v>
      </c>
      <c r="DH80" s="13" t="s">
        <v>17</v>
      </c>
      <c r="DI80" s="13" t="s">
        <v>17</v>
      </c>
      <c r="DJ80" s="13" t="s">
        <v>17</v>
      </c>
      <c r="DK80" s="13" t="s">
        <v>17</v>
      </c>
      <c r="DL80" s="13" t="s">
        <v>17</v>
      </c>
      <c r="DM80" s="13" t="s">
        <v>17</v>
      </c>
      <c r="DN80" s="13" t="s">
        <v>17</v>
      </c>
      <c r="DO80" s="13" t="s">
        <v>17</v>
      </c>
      <c r="DP80" s="13" t="s">
        <v>17</v>
      </c>
      <c r="DQ80" s="13" t="s">
        <v>17</v>
      </c>
      <c r="DR80" s="13">
        <v>6</v>
      </c>
      <c r="DS80" s="13">
        <v>52</v>
      </c>
      <c r="DT80" s="13">
        <v>33</v>
      </c>
      <c r="DU80" s="13">
        <v>19</v>
      </c>
      <c r="DV80" s="13">
        <v>2</v>
      </c>
      <c r="DW80" s="13">
        <v>4</v>
      </c>
      <c r="DX80" s="13">
        <v>3</v>
      </c>
      <c r="DY80" s="13">
        <v>1</v>
      </c>
      <c r="DZ80" s="13">
        <v>4</v>
      </c>
      <c r="EA80" s="13">
        <v>48</v>
      </c>
      <c r="EB80" s="13">
        <v>30</v>
      </c>
      <c r="EC80" s="13">
        <v>18</v>
      </c>
      <c r="ED80" s="13">
        <v>2</v>
      </c>
      <c r="EE80" s="13">
        <v>21</v>
      </c>
      <c r="EF80" s="13">
        <v>21</v>
      </c>
      <c r="EG80" s="13" t="s">
        <v>17</v>
      </c>
      <c r="EH80" s="13">
        <v>2</v>
      </c>
      <c r="EI80" s="13">
        <v>27</v>
      </c>
      <c r="EJ80" s="13">
        <v>9</v>
      </c>
      <c r="EK80" s="13">
        <v>18</v>
      </c>
      <c r="EL80" s="13" t="s">
        <v>17</v>
      </c>
      <c r="EM80" s="13" t="s">
        <v>17</v>
      </c>
      <c r="EN80" s="13" t="s">
        <v>17</v>
      </c>
      <c r="EO80" s="13" t="s">
        <v>17</v>
      </c>
    </row>
    <row r="81" spans="1:145" ht="15" customHeight="1">
      <c r="A81" s="9" t="s">
        <v>28</v>
      </c>
      <c r="B81" s="8">
        <v>3</v>
      </c>
      <c r="C81" s="13">
        <v>7</v>
      </c>
      <c r="D81" s="13">
        <v>3</v>
      </c>
      <c r="E81" s="13">
        <v>4</v>
      </c>
      <c r="F81" s="13">
        <v>2</v>
      </c>
      <c r="G81" s="13">
        <v>2</v>
      </c>
      <c r="H81" s="13" t="s">
        <v>17</v>
      </c>
      <c r="I81" s="13">
        <v>2</v>
      </c>
      <c r="J81" s="13">
        <v>1</v>
      </c>
      <c r="K81" s="13">
        <v>5</v>
      </c>
      <c r="L81" s="13">
        <v>3</v>
      </c>
      <c r="M81" s="13">
        <v>2</v>
      </c>
      <c r="N81" s="13">
        <v>1</v>
      </c>
      <c r="O81" s="13">
        <v>5</v>
      </c>
      <c r="P81" s="13">
        <v>3</v>
      </c>
      <c r="Q81" s="13">
        <v>2</v>
      </c>
      <c r="R81" s="13" t="s">
        <v>17</v>
      </c>
      <c r="S81" s="13" t="s">
        <v>17</v>
      </c>
      <c r="T81" s="13" t="s">
        <v>17</v>
      </c>
      <c r="U81" s="13" t="s">
        <v>17</v>
      </c>
      <c r="V81" s="13" t="s">
        <v>17</v>
      </c>
      <c r="W81" s="13" t="s">
        <v>17</v>
      </c>
      <c r="X81" s="13" t="s">
        <v>17</v>
      </c>
      <c r="Y81" s="13" t="s">
        <v>17</v>
      </c>
      <c r="Z81" s="13">
        <v>2</v>
      </c>
      <c r="AA81" s="13">
        <v>2</v>
      </c>
      <c r="AB81" s="13" t="s">
        <v>17</v>
      </c>
      <c r="AC81" s="13">
        <v>2</v>
      </c>
      <c r="AD81" s="13">
        <v>2</v>
      </c>
      <c r="AE81" s="13">
        <v>2</v>
      </c>
      <c r="AF81" s="13" t="s">
        <v>17</v>
      </c>
      <c r="AG81" s="13">
        <v>2</v>
      </c>
      <c r="AH81" s="13" t="s">
        <v>17</v>
      </c>
      <c r="AI81" s="13" t="s">
        <v>17</v>
      </c>
      <c r="AJ81" s="13" t="s">
        <v>17</v>
      </c>
      <c r="AK81" s="13" t="s">
        <v>17</v>
      </c>
      <c r="AL81" s="13" t="s">
        <v>17</v>
      </c>
      <c r="AM81" s="13" t="s">
        <v>17</v>
      </c>
      <c r="AN81" s="13" t="s">
        <v>17</v>
      </c>
      <c r="AO81" s="13" t="s">
        <v>17</v>
      </c>
      <c r="AP81" s="13" t="s">
        <v>17</v>
      </c>
      <c r="AQ81" s="13" t="s">
        <v>17</v>
      </c>
      <c r="AR81" s="13" t="s">
        <v>17</v>
      </c>
      <c r="AS81" s="13" t="s">
        <v>17</v>
      </c>
      <c r="AT81" s="13" t="s">
        <v>17</v>
      </c>
      <c r="AU81" s="13" t="s">
        <v>17</v>
      </c>
      <c r="AV81" s="13" t="s">
        <v>17</v>
      </c>
      <c r="AW81" s="13" t="s">
        <v>17</v>
      </c>
      <c r="AX81" s="13">
        <v>1</v>
      </c>
      <c r="AY81" s="13">
        <v>2</v>
      </c>
      <c r="AZ81" s="13">
        <v>1</v>
      </c>
      <c r="BA81" s="13">
        <v>1</v>
      </c>
      <c r="BB81" s="13">
        <v>1</v>
      </c>
      <c r="BC81" s="13">
        <v>2</v>
      </c>
      <c r="BD81" s="13">
        <v>1</v>
      </c>
      <c r="BE81" s="13">
        <v>1</v>
      </c>
      <c r="BF81" s="13" t="s">
        <v>17</v>
      </c>
      <c r="BG81" s="13" t="s">
        <v>17</v>
      </c>
      <c r="BH81" s="13" t="s">
        <v>17</v>
      </c>
      <c r="BI81" s="13" t="s">
        <v>17</v>
      </c>
      <c r="BJ81" s="13" t="s">
        <v>17</v>
      </c>
      <c r="BK81" s="13" t="s">
        <v>17</v>
      </c>
      <c r="BL81" s="13" t="s">
        <v>17</v>
      </c>
      <c r="BM81" s="13" t="s">
        <v>17</v>
      </c>
      <c r="BN81" s="13" t="s">
        <v>17</v>
      </c>
      <c r="BO81" s="13" t="s">
        <v>17</v>
      </c>
      <c r="BP81" s="13" t="s">
        <v>17</v>
      </c>
      <c r="BQ81" s="13" t="s">
        <v>17</v>
      </c>
      <c r="BR81" s="13" t="s">
        <v>17</v>
      </c>
      <c r="BS81" s="13" t="s">
        <v>17</v>
      </c>
      <c r="BT81" s="13" t="s">
        <v>17</v>
      </c>
      <c r="BU81" s="13" t="s">
        <v>17</v>
      </c>
      <c r="BV81" s="13">
        <v>4</v>
      </c>
      <c r="BW81" s="13">
        <v>13</v>
      </c>
      <c r="BX81" s="13">
        <v>6</v>
      </c>
      <c r="BY81" s="13">
        <v>7</v>
      </c>
      <c r="BZ81" s="13">
        <v>1</v>
      </c>
      <c r="CA81" s="13">
        <v>1</v>
      </c>
      <c r="CB81" s="13" t="s">
        <v>17</v>
      </c>
      <c r="CC81" s="13">
        <v>1</v>
      </c>
      <c r="CD81" s="13">
        <v>3</v>
      </c>
      <c r="CE81" s="13">
        <v>12</v>
      </c>
      <c r="CF81" s="13">
        <v>6</v>
      </c>
      <c r="CG81" s="13">
        <v>6</v>
      </c>
      <c r="CH81" s="13">
        <v>3</v>
      </c>
      <c r="CI81" s="13">
        <v>12</v>
      </c>
      <c r="CJ81" s="13">
        <v>6</v>
      </c>
      <c r="CK81" s="13">
        <v>6</v>
      </c>
      <c r="CL81" s="13" t="s">
        <v>17</v>
      </c>
      <c r="CM81" s="13" t="s">
        <v>17</v>
      </c>
      <c r="CN81" s="13" t="s">
        <v>17</v>
      </c>
      <c r="CO81" s="13" t="s">
        <v>17</v>
      </c>
      <c r="CP81" s="13" t="s">
        <v>17</v>
      </c>
      <c r="CQ81" s="13" t="s">
        <v>17</v>
      </c>
      <c r="CR81" s="13" t="s">
        <v>17</v>
      </c>
      <c r="CS81" s="13" t="s">
        <v>17</v>
      </c>
      <c r="CT81" s="13" t="s">
        <v>17</v>
      </c>
      <c r="CU81" s="13" t="s">
        <v>17</v>
      </c>
      <c r="CV81" s="13" t="s">
        <v>17</v>
      </c>
      <c r="CW81" s="13" t="s">
        <v>17</v>
      </c>
      <c r="CX81" s="13" t="s">
        <v>17</v>
      </c>
      <c r="CY81" s="13" t="s">
        <v>17</v>
      </c>
      <c r="CZ81" s="13" t="s">
        <v>17</v>
      </c>
      <c r="DA81" s="13" t="s">
        <v>17</v>
      </c>
      <c r="DB81" s="13" t="s">
        <v>17</v>
      </c>
      <c r="DC81" s="13" t="s">
        <v>17</v>
      </c>
      <c r="DD81" s="13" t="s">
        <v>17</v>
      </c>
      <c r="DE81" s="13" t="s">
        <v>17</v>
      </c>
      <c r="DF81" s="13" t="s">
        <v>17</v>
      </c>
      <c r="DG81" s="13" t="s">
        <v>17</v>
      </c>
      <c r="DH81" s="13" t="s">
        <v>17</v>
      </c>
      <c r="DI81" s="13" t="s">
        <v>17</v>
      </c>
      <c r="DJ81" s="13" t="s">
        <v>17</v>
      </c>
      <c r="DK81" s="13" t="s">
        <v>17</v>
      </c>
      <c r="DL81" s="13" t="s">
        <v>17</v>
      </c>
      <c r="DM81" s="13" t="s">
        <v>17</v>
      </c>
      <c r="DN81" s="13" t="s">
        <v>17</v>
      </c>
      <c r="DO81" s="13" t="s">
        <v>17</v>
      </c>
      <c r="DP81" s="13" t="s">
        <v>17</v>
      </c>
      <c r="DQ81" s="13" t="s">
        <v>17</v>
      </c>
      <c r="DR81" s="13" t="s">
        <v>17</v>
      </c>
      <c r="DS81" s="13" t="s">
        <v>17</v>
      </c>
      <c r="DT81" s="13" t="s">
        <v>17</v>
      </c>
      <c r="DU81" s="13" t="s">
        <v>17</v>
      </c>
      <c r="DV81" s="13" t="s">
        <v>17</v>
      </c>
      <c r="DW81" s="13" t="s">
        <v>17</v>
      </c>
      <c r="DX81" s="13" t="s">
        <v>17</v>
      </c>
      <c r="DY81" s="13" t="s">
        <v>17</v>
      </c>
      <c r="DZ81" s="13" t="s">
        <v>17</v>
      </c>
      <c r="EA81" s="13" t="s">
        <v>17</v>
      </c>
      <c r="EB81" s="13" t="s">
        <v>17</v>
      </c>
      <c r="EC81" s="13" t="s">
        <v>17</v>
      </c>
      <c r="ED81" s="13" t="s">
        <v>17</v>
      </c>
      <c r="EE81" s="13" t="s">
        <v>17</v>
      </c>
      <c r="EF81" s="13" t="s">
        <v>17</v>
      </c>
      <c r="EG81" s="13" t="s">
        <v>17</v>
      </c>
      <c r="EH81" s="13" t="s">
        <v>17</v>
      </c>
      <c r="EI81" s="13" t="s">
        <v>17</v>
      </c>
      <c r="EJ81" s="13" t="s">
        <v>17</v>
      </c>
      <c r="EK81" s="13" t="s">
        <v>17</v>
      </c>
      <c r="EL81" s="13" t="s">
        <v>17</v>
      </c>
      <c r="EM81" s="13" t="s">
        <v>17</v>
      </c>
      <c r="EN81" s="13" t="s">
        <v>17</v>
      </c>
      <c r="EO81" s="13" t="s">
        <v>17</v>
      </c>
    </row>
    <row r="82" spans="1:145" ht="15" customHeight="1">
      <c r="A82" s="10" t="s">
        <v>29</v>
      </c>
      <c r="B82" s="11">
        <v>6</v>
      </c>
      <c r="C82" s="14">
        <v>65</v>
      </c>
      <c r="D82" s="14">
        <v>28</v>
      </c>
      <c r="E82" s="14">
        <v>35</v>
      </c>
      <c r="F82" s="14">
        <v>3</v>
      </c>
      <c r="G82" s="14">
        <v>9</v>
      </c>
      <c r="H82" s="14">
        <v>4</v>
      </c>
      <c r="I82" s="14">
        <v>3</v>
      </c>
      <c r="J82" s="14">
        <v>3</v>
      </c>
      <c r="K82" s="14">
        <v>56</v>
      </c>
      <c r="L82" s="14">
        <v>24</v>
      </c>
      <c r="M82" s="14">
        <v>32</v>
      </c>
      <c r="N82" s="14">
        <v>3</v>
      </c>
      <c r="O82" s="14">
        <v>56</v>
      </c>
      <c r="P82" s="14">
        <v>24</v>
      </c>
      <c r="Q82" s="14">
        <v>32</v>
      </c>
      <c r="R82" s="14" t="s">
        <v>17</v>
      </c>
      <c r="S82" s="14" t="s">
        <v>17</v>
      </c>
      <c r="T82" s="14" t="s">
        <v>17</v>
      </c>
      <c r="U82" s="14" t="s">
        <v>17</v>
      </c>
      <c r="V82" s="14" t="s">
        <v>17</v>
      </c>
      <c r="W82" s="14" t="s">
        <v>17</v>
      </c>
      <c r="X82" s="14" t="s">
        <v>17</v>
      </c>
      <c r="Y82" s="14" t="s">
        <v>17</v>
      </c>
      <c r="Z82" s="14">
        <v>2</v>
      </c>
      <c r="AA82" s="14">
        <v>7</v>
      </c>
      <c r="AB82" s="14">
        <v>4</v>
      </c>
      <c r="AC82" s="14">
        <v>3</v>
      </c>
      <c r="AD82" s="14">
        <v>1</v>
      </c>
      <c r="AE82" s="14">
        <v>3</v>
      </c>
      <c r="AF82" s="14">
        <v>3</v>
      </c>
      <c r="AG82" s="14" t="s">
        <v>17</v>
      </c>
      <c r="AH82" s="14">
        <v>1</v>
      </c>
      <c r="AI82" s="14">
        <v>4</v>
      </c>
      <c r="AJ82" s="14">
        <v>1</v>
      </c>
      <c r="AK82" s="14">
        <v>3</v>
      </c>
      <c r="AL82" s="14">
        <v>1</v>
      </c>
      <c r="AM82" s="14">
        <v>4</v>
      </c>
      <c r="AN82" s="14">
        <v>1</v>
      </c>
      <c r="AO82" s="14">
        <v>3</v>
      </c>
      <c r="AP82" s="14" t="s">
        <v>17</v>
      </c>
      <c r="AQ82" s="14" t="s">
        <v>17</v>
      </c>
      <c r="AR82" s="14" t="s">
        <v>17</v>
      </c>
      <c r="AS82" s="14" t="s">
        <v>17</v>
      </c>
      <c r="AT82" s="14" t="s">
        <v>17</v>
      </c>
      <c r="AU82" s="14" t="s">
        <v>17</v>
      </c>
      <c r="AV82" s="14" t="s">
        <v>17</v>
      </c>
      <c r="AW82" s="14" t="s">
        <v>17</v>
      </c>
      <c r="AX82" s="14">
        <v>2</v>
      </c>
      <c r="AY82" s="14">
        <v>2</v>
      </c>
      <c r="AZ82" s="14" t="s">
        <v>17</v>
      </c>
      <c r="BA82" s="14">
        <v>2</v>
      </c>
      <c r="BB82" s="14">
        <v>1</v>
      </c>
      <c r="BC82" s="14">
        <v>1</v>
      </c>
      <c r="BD82" s="14" t="s">
        <v>17</v>
      </c>
      <c r="BE82" s="14">
        <v>1</v>
      </c>
      <c r="BF82" s="14">
        <v>1</v>
      </c>
      <c r="BG82" s="14">
        <v>1</v>
      </c>
      <c r="BH82" s="14" t="s">
        <v>17</v>
      </c>
      <c r="BI82" s="14">
        <v>1</v>
      </c>
      <c r="BJ82" s="14" t="s">
        <v>17</v>
      </c>
      <c r="BK82" s="14" t="s">
        <v>17</v>
      </c>
      <c r="BL82" s="14" t="s">
        <v>17</v>
      </c>
      <c r="BM82" s="14" t="s">
        <v>17</v>
      </c>
      <c r="BN82" s="14">
        <v>1</v>
      </c>
      <c r="BO82" s="14">
        <v>1</v>
      </c>
      <c r="BP82" s="14" t="s">
        <v>17</v>
      </c>
      <c r="BQ82" s="14">
        <v>1</v>
      </c>
      <c r="BR82" s="14" t="s">
        <v>17</v>
      </c>
      <c r="BS82" s="14" t="s">
        <v>17</v>
      </c>
      <c r="BT82" s="14" t="s">
        <v>17</v>
      </c>
      <c r="BU82" s="14" t="s">
        <v>17</v>
      </c>
      <c r="BV82" s="14">
        <v>5</v>
      </c>
      <c r="BW82" s="14">
        <v>101</v>
      </c>
      <c r="BX82" s="14">
        <v>13</v>
      </c>
      <c r="BY82" s="14">
        <v>38</v>
      </c>
      <c r="BZ82" s="14">
        <v>1</v>
      </c>
      <c r="CA82" s="14">
        <v>2</v>
      </c>
      <c r="CB82" s="14">
        <v>2</v>
      </c>
      <c r="CC82" s="14" t="s">
        <v>17</v>
      </c>
      <c r="CD82" s="14">
        <v>4</v>
      </c>
      <c r="CE82" s="14">
        <v>99</v>
      </c>
      <c r="CF82" s="14">
        <v>11</v>
      </c>
      <c r="CG82" s="14">
        <v>38</v>
      </c>
      <c r="CH82" s="14">
        <v>4</v>
      </c>
      <c r="CI82" s="14">
        <v>99</v>
      </c>
      <c r="CJ82" s="14">
        <v>11</v>
      </c>
      <c r="CK82" s="14">
        <v>38</v>
      </c>
      <c r="CL82" s="14" t="s">
        <v>17</v>
      </c>
      <c r="CM82" s="14" t="s">
        <v>17</v>
      </c>
      <c r="CN82" s="14" t="s">
        <v>17</v>
      </c>
      <c r="CO82" s="14" t="s">
        <v>17</v>
      </c>
      <c r="CP82" s="14" t="s">
        <v>17</v>
      </c>
      <c r="CQ82" s="14" t="s">
        <v>17</v>
      </c>
      <c r="CR82" s="14" t="s">
        <v>17</v>
      </c>
      <c r="CS82" s="14" t="s">
        <v>17</v>
      </c>
      <c r="CT82" s="14" t="s">
        <v>17</v>
      </c>
      <c r="CU82" s="14" t="s">
        <v>17</v>
      </c>
      <c r="CV82" s="14" t="s">
        <v>17</v>
      </c>
      <c r="CW82" s="14" t="s">
        <v>17</v>
      </c>
      <c r="CX82" s="14" t="s">
        <v>17</v>
      </c>
      <c r="CY82" s="14" t="s">
        <v>17</v>
      </c>
      <c r="CZ82" s="14" t="s">
        <v>17</v>
      </c>
      <c r="DA82" s="14" t="s">
        <v>17</v>
      </c>
      <c r="DB82" s="14" t="s">
        <v>17</v>
      </c>
      <c r="DC82" s="14" t="s">
        <v>17</v>
      </c>
      <c r="DD82" s="14" t="s">
        <v>17</v>
      </c>
      <c r="DE82" s="14" t="s">
        <v>17</v>
      </c>
      <c r="DF82" s="14" t="s">
        <v>17</v>
      </c>
      <c r="DG82" s="14" t="s">
        <v>17</v>
      </c>
      <c r="DH82" s="14" t="s">
        <v>17</v>
      </c>
      <c r="DI82" s="14" t="s">
        <v>17</v>
      </c>
      <c r="DJ82" s="14" t="s">
        <v>17</v>
      </c>
      <c r="DK82" s="14" t="s">
        <v>17</v>
      </c>
      <c r="DL82" s="14" t="s">
        <v>17</v>
      </c>
      <c r="DM82" s="14" t="s">
        <v>17</v>
      </c>
      <c r="DN82" s="14" t="s">
        <v>17</v>
      </c>
      <c r="DO82" s="14" t="s">
        <v>17</v>
      </c>
      <c r="DP82" s="14" t="s">
        <v>17</v>
      </c>
      <c r="DQ82" s="14" t="s">
        <v>17</v>
      </c>
      <c r="DR82" s="14">
        <v>2</v>
      </c>
      <c r="DS82" s="14">
        <v>6</v>
      </c>
      <c r="DT82" s="14">
        <v>3</v>
      </c>
      <c r="DU82" s="14">
        <v>3</v>
      </c>
      <c r="DV82" s="14">
        <v>1</v>
      </c>
      <c r="DW82" s="14">
        <v>3</v>
      </c>
      <c r="DX82" s="14">
        <v>3</v>
      </c>
      <c r="DY82" s="14" t="s">
        <v>17</v>
      </c>
      <c r="DZ82" s="14">
        <v>1</v>
      </c>
      <c r="EA82" s="14">
        <v>3</v>
      </c>
      <c r="EB82" s="14" t="s">
        <v>17</v>
      </c>
      <c r="EC82" s="14">
        <v>3</v>
      </c>
      <c r="ED82" s="14">
        <v>1</v>
      </c>
      <c r="EE82" s="14">
        <v>3</v>
      </c>
      <c r="EF82" s="14" t="s">
        <v>17</v>
      </c>
      <c r="EG82" s="14">
        <v>3</v>
      </c>
      <c r="EH82" s="14" t="s">
        <v>17</v>
      </c>
      <c r="EI82" s="14" t="s">
        <v>17</v>
      </c>
      <c r="EJ82" s="14" t="s">
        <v>17</v>
      </c>
      <c r="EK82" s="14" t="s">
        <v>17</v>
      </c>
      <c r="EL82" s="14" t="s">
        <v>17</v>
      </c>
      <c r="EM82" s="14" t="s">
        <v>17</v>
      </c>
      <c r="EN82" s="14" t="s">
        <v>17</v>
      </c>
      <c r="EO82" s="14" t="s">
        <v>17</v>
      </c>
    </row>
    <row r="83" spans="122:145" ht="4.5" customHeight="1"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2" ht="14.25">
      <c r="A84" s="4" t="s">
        <v>0</v>
      </c>
      <c r="B84" s="4"/>
    </row>
  </sheetData>
  <sheetProtection/>
  <mergeCells count="365">
    <mergeCell ref="EM68:EO68"/>
    <mergeCell ref="EA68:EC68"/>
    <mergeCell ref="ED68:ED69"/>
    <mergeCell ref="EE68:EG68"/>
    <mergeCell ref="EH68:EH69"/>
    <mergeCell ref="EI68:EK68"/>
    <mergeCell ref="EL68:EL69"/>
    <mergeCell ref="DO68:DQ68"/>
    <mergeCell ref="DR68:DR69"/>
    <mergeCell ref="DS68:DU68"/>
    <mergeCell ref="DV68:DV69"/>
    <mergeCell ref="DW68:DY68"/>
    <mergeCell ref="DZ68:DZ69"/>
    <mergeCell ref="DC68:DE68"/>
    <mergeCell ref="DF68:DF69"/>
    <mergeCell ref="DG68:DI68"/>
    <mergeCell ref="DJ68:DJ69"/>
    <mergeCell ref="DK68:DM68"/>
    <mergeCell ref="DN68:DN69"/>
    <mergeCell ref="CQ68:CS68"/>
    <mergeCell ref="CT68:CT69"/>
    <mergeCell ref="CU68:CW68"/>
    <mergeCell ref="CX68:CX69"/>
    <mergeCell ref="CY68:DA68"/>
    <mergeCell ref="DB68:DB69"/>
    <mergeCell ref="CE68:CG68"/>
    <mergeCell ref="CH68:CH69"/>
    <mergeCell ref="CI68:CK68"/>
    <mergeCell ref="CL68:CL69"/>
    <mergeCell ref="CM68:CO68"/>
    <mergeCell ref="CP68:CP69"/>
    <mergeCell ref="BS68:BU68"/>
    <mergeCell ref="BV68:BV69"/>
    <mergeCell ref="BW68:BY68"/>
    <mergeCell ref="BZ68:BZ69"/>
    <mergeCell ref="CA68:CC68"/>
    <mergeCell ref="CD68:CD69"/>
    <mergeCell ref="BG68:BI68"/>
    <mergeCell ref="BJ68:BJ69"/>
    <mergeCell ref="BK68:BM68"/>
    <mergeCell ref="BN68:BN69"/>
    <mergeCell ref="BO68:BQ68"/>
    <mergeCell ref="BR68:BR69"/>
    <mergeCell ref="AU68:AW68"/>
    <mergeCell ref="AX68:AX69"/>
    <mergeCell ref="AY68:BA68"/>
    <mergeCell ref="BB68:BB69"/>
    <mergeCell ref="BC68:BE68"/>
    <mergeCell ref="BF68:BF69"/>
    <mergeCell ref="AI68:AK68"/>
    <mergeCell ref="AL68:AL69"/>
    <mergeCell ref="AM68:AO68"/>
    <mergeCell ref="AP68:AP69"/>
    <mergeCell ref="AQ68:AS68"/>
    <mergeCell ref="AT68:AT69"/>
    <mergeCell ref="W68:Y68"/>
    <mergeCell ref="Z68:Z69"/>
    <mergeCell ref="AA68:AC68"/>
    <mergeCell ref="AD68:AD69"/>
    <mergeCell ref="AE68:AG68"/>
    <mergeCell ref="AH68:AH69"/>
    <mergeCell ref="K68:M68"/>
    <mergeCell ref="N68:N69"/>
    <mergeCell ref="O68:Q68"/>
    <mergeCell ref="R68:R69"/>
    <mergeCell ref="S68:U68"/>
    <mergeCell ref="V68:V69"/>
    <mergeCell ref="DV67:DY67"/>
    <mergeCell ref="DZ67:EC67"/>
    <mergeCell ref="ED67:EG67"/>
    <mergeCell ref="EH67:EK67"/>
    <mergeCell ref="EL67:EO67"/>
    <mergeCell ref="B68:B69"/>
    <mergeCell ref="C68:E68"/>
    <mergeCell ref="F68:F69"/>
    <mergeCell ref="G68:I68"/>
    <mergeCell ref="J68:J69"/>
    <mergeCell ref="CX67:DA67"/>
    <mergeCell ref="DB67:DE67"/>
    <mergeCell ref="DF67:DI67"/>
    <mergeCell ref="DJ67:DM67"/>
    <mergeCell ref="DN67:DQ67"/>
    <mergeCell ref="DR67:DU67"/>
    <mergeCell ref="BZ67:CC67"/>
    <mergeCell ref="CD67:CG67"/>
    <mergeCell ref="CH67:CK67"/>
    <mergeCell ref="CL67:CO67"/>
    <mergeCell ref="CP67:CS67"/>
    <mergeCell ref="CT67:CW67"/>
    <mergeCell ref="BB67:BE67"/>
    <mergeCell ref="BF67:BI67"/>
    <mergeCell ref="BJ67:BM67"/>
    <mergeCell ref="BN67:BQ67"/>
    <mergeCell ref="BR67:BU67"/>
    <mergeCell ref="BV67:BY67"/>
    <mergeCell ref="DR66:EO66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66:A69"/>
    <mergeCell ref="B66:Y66"/>
    <mergeCell ref="Z66:AW66"/>
    <mergeCell ref="AX66:BU66"/>
    <mergeCell ref="BV66:CS66"/>
    <mergeCell ref="CT66:DQ66"/>
    <mergeCell ref="AL67:AO67"/>
    <mergeCell ref="AP67:AS67"/>
    <mergeCell ref="AT67:AW67"/>
    <mergeCell ref="AX67:BA67"/>
    <mergeCell ref="ED47:ED48"/>
    <mergeCell ref="EE47:EG47"/>
    <mergeCell ref="EH47:EH48"/>
    <mergeCell ref="EI47:EK47"/>
    <mergeCell ref="EL47:EL48"/>
    <mergeCell ref="EM47:EO47"/>
    <mergeCell ref="DR47:DR48"/>
    <mergeCell ref="DS47:DU47"/>
    <mergeCell ref="DV47:DV48"/>
    <mergeCell ref="DW47:DY47"/>
    <mergeCell ref="DZ47:DZ48"/>
    <mergeCell ref="EA47:EC47"/>
    <mergeCell ref="DF47:DF48"/>
    <mergeCell ref="DG47:DI47"/>
    <mergeCell ref="DJ47:DJ48"/>
    <mergeCell ref="DK47:DM47"/>
    <mergeCell ref="DN47:DN48"/>
    <mergeCell ref="DO47:DQ47"/>
    <mergeCell ref="CT47:CT48"/>
    <mergeCell ref="CU47:CW47"/>
    <mergeCell ref="CX47:CX48"/>
    <mergeCell ref="CY47:DA47"/>
    <mergeCell ref="DB47:DB48"/>
    <mergeCell ref="DC47:DE47"/>
    <mergeCell ref="CH47:CH48"/>
    <mergeCell ref="CI47:CK47"/>
    <mergeCell ref="CL47:CL48"/>
    <mergeCell ref="CM47:CO47"/>
    <mergeCell ref="CP47:CP48"/>
    <mergeCell ref="CQ47:CS47"/>
    <mergeCell ref="BV47:BV48"/>
    <mergeCell ref="BW47:BY47"/>
    <mergeCell ref="BZ47:BZ48"/>
    <mergeCell ref="CA47:CC47"/>
    <mergeCell ref="CD47:CD48"/>
    <mergeCell ref="CE47:CG47"/>
    <mergeCell ref="BJ47:BJ48"/>
    <mergeCell ref="BK47:BM47"/>
    <mergeCell ref="BN47:BN48"/>
    <mergeCell ref="BO47:BQ47"/>
    <mergeCell ref="BR47:BR48"/>
    <mergeCell ref="BS47:BU47"/>
    <mergeCell ref="AX47:AX48"/>
    <mergeCell ref="AY47:BA47"/>
    <mergeCell ref="BB47:BB48"/>
    <mergeCell ref="BC47:BE47"/>
    <mergeCell ref="BF47:BF48"/>
    <mergeCell ref="BG47:BI47"/>
    <mergeCell ref="AL47:AL48"/>
    <mergeCell ref="AM47:AO47"/>
    <mergeCell ref="AP47:AP48"/>
    <mergeCell ref="AQ47:AS47"/>
    <mergeCell ref="AT47:AT48"/>
    <mergeCell ref="AU47:AW47"/>
    <mergeCell ref="Z47:Z48"/>
    <mergeCell ref="AA47:AC47"/>
    <mergeCell ref="AD47:AD48"/>
    <mergeCell ref="AE47:AG47"/>
    <mergeCell ref="AH47:AH48"/>
    <mergeCell ref="AI47:AK47"/>
    <mergeCell ref="N47:N48"/>
    <mergeCell ref="O47:Q47"/>
    <mergeCell ref="R47:R48"/>
    <mergeCell ref="S47:U47"/>
    <mergeCell ref="V47:V48"/>
    <mergeCell ref="W47:Y47"/>
    <mergeCell ref="B47:B48"/>
    <mergeCell ref="C47:E47"/>
    <mergeCell ref="F47:F48"/>
    <mergeCell ref="G47:I47"/>
    <mergeCell ref="J47:J48"/>
    <mergeCell ref="K47:M47"/>
    <mergeCell ref="DR46:DU46"/>
    <mergeCell ref="DV46:DY46"/>
    <mergeCell ref="DZ46:EC46"/>
    <mergeCell ref="ED46:EG46"/>
    <mergeCell ref="EH46:EK46"/>
    <mergeCell ref="EL46:EO46"/>
    <mergeCell ref="CT46:CW46"/>
    <mergeCell ref="CX46:DA46"/>
    <mergeCell ref="DB46:DE46"/>
    <mergeCell ref="DF46:DI46"/>
    <mergeCell ref="DJ46:DM46"/>
    <mergeCell ref="DN46:DQ46"/>
    <mergeCell ref="BV46:BY46"/>
    <mergeCell ref="BZ46:CC46"/>
    <mergeCell ref="CD46:CG46"/>
    <mergeCell ref="CH46:CK46"/>
    <mergeCell ref="CL46:CO46"/>
    <mergeCell ref="CP46:CS46"/>
    <mergeCell ref="AX46:BA46"/>
    <mergeCell ref="BB46:BE46"/>
    <mergeCell ref="BF46:BI46"/>
    <mergeCell ref="BJ46:BM46"/>
    <mergeCell ref="BN46:BQ46"/>
    <mergeCell ref="BR46:BU46"/>
    <mergeCell ref="Z46:AC46"/>
    <mergeCell ref="AD46:AG46"/>
    <mergeCell ref="AH46:AK46"/>
    <mergeCell ref="AL46:AO46"/>
    <mergeCell ref="AP46:AS46"/>
    <mergeCell ref="AT46:AW46"/>
    <mergeCell ref="B46:E46"/>
    <mergeCell ref="F46:I46"/>
    <mergeCell ref="J46:M46"/>
    <mergeCell ref="N46:Q46"/>
    <mergeCell ref="R46:U46"/>
    <mergeCell ref="V46:Y46"/>
    <mergeCell ref="EI26:EK26"/>
    <mergeCell ref="EL26:EL27"/>
    <mergeCell ref="EM26:EO26"/>
    <mergeCell ref="A45:A48"/>
    <mergeCell ref="B45:Y45"/>
    <mergeCell ref="Z45:AW45"/>
    <mergeCell ref="AX45:BU45"/>
    <mergeCell ref="BV45:CS45"/>
    <mergeCell ref="CT45:DQ45"/>
    <mergeCell ref="DR45:EO45"/>
    <mergeCell ref="DW26:DY26"/>
    <mergeCell ref="DZ26:DZ27"/>
    <mergeCell ref="EA26:EC26"/>
    <mergeCell ref="ED26:ED27"/>
    <mergeCell ref="EE26:EG26"/>
    <mergeCell ref="EH26:EH27"/>
    <mergeCell ref="DK26:DM26"/>
    <mergeCell ref="DN26:DN27"/>
    <mergeCell ref="DO26:DQ26"/>
    <mergeCell ref="DR26:DR27"/>
    <mergeCell ref="DS26:DU26"/>
    <mergeCell ref="DV26:DV27"/>
    <mergeCell ref="CY26:DA26"/>
    <mergeCell ref="DB26:DB27"/>
    <mergeCell ref="DC26:DE26"/>
    <mergeCell ref="DF26:DF27"/>
    <mergeCell ref="DG26:DI26"/>
    <mergeCell ref="DJ26:DJ27"/>
    <mergeCell ref="CM26:CO26"/>
    <mergeCell ref="CP26:CP27"/>
    <mergeCell ref="CQ26:CS26"/>
    <mergeCell ref="CT26:CT27"/>
    <mergeCell ref="CU26:CW26"/>
    <mergeCell ref="CX26:CX27"/>
    <mergeCell ref="CA26:CC26"/>
    <mergeCell ref="CD26:CD27"/>
    <mergeCell ref="CE26:CG26"/>
    <mergeCell ref="CH26:CH27"/>
    <mergeCell ref="CI26:CK26"/>
    <mergeCell ref="CL26:CL27"/>
    <mergeCell ref="BO26:BQ26"/>
    <mergeCell ref="BR26:BR27"/>
    <mergeCell ref="BS26:BU26"/>
    <mergeCell ref="BV26:BV27"/>
    <mergeCell ref="BW26:BY26"/>
    <mergeCell ref="BZ26:BZ27"/>
    <mergeCell ref="BC26:BE26"/>
    <mergeCell ref="BF26:BF27"/>
    <mergeCell ref="BG26:BI26"/>
    <mergeCell ref="BJ26:BJ27"/>
    <mergeCell ref="BK26:BM26"/>
    <mergeCell ref="BN26:BN27"/>
    <mergeCell ref="AQ26:AS26"/>
    <mergeCell ref="AT26:AT27"/>
    <mergeCell ref="AU26:AW26"/>
    <mergeCell ref="AX26:AX27"/>
    <mergeCell ref="AY26:BA26"/>
    <mergeCell ref="BB26:BB27"/>
    <mergeCell ref="AE26:AG26"/>
    <mergeCell ref="AH26:AH27"/>
    <mergeCell ref="AI26:AK26"/>
    <mergeCell ref="AL26:AL27"/>
    <mergeCell ref="AM26:AO26"/>
    <mergeCell ref="AP26:AP27"/>
    <mergeCell ref="S26:U26"/>
    <mergeCell ref="V26:V27"/>
    <mergeCell ref="W26:Y26"/>
    <mergeCell ref="Z26:Z27"/>
    <mergeCell ref="AA26:AC26"/>
    <mergeCell ref="AD26:AD27"/>
    <mergeCell ref="G26:I26"/>
    <mergeCell ref="J26:J27"/>
    <mergeCell ref="K26:M26"/>
    <mergeCell ref="N26:N27"/>
    <mergeCell ref="O26:Q26"/>
    <mergeCell ref="R26:R27"/>
    <mergeCell ref="DR25:DU25"/>
    <mergeCell ref="DV25:DY25"/>
    <mergeCell ref="DZ25:EC25"/>
    <mergeCell ref="ED25:EG25"/>
    <mergeCell ref="EH25:EK25"/>
    <mergeCell ref="EL25:EO25"/>
    <mergeCell ref="CT25:CW25"/>
    <mergeCell ref="CX25:DA25"/>
    <mergeCell ref="DB25:DE25"/>
    <mergeCell ref="DF25:DI25"/>
    <mergeCell ref="DJ25:DM25"/>
    <mergeCell ref="DN25:DQ25"/>
    <mergeCell ref="BV25:BY25"/>
    <mergeCell ref="BZ25:CC25"/>
    <mergeCell ref="CD25:CG25"/>
    <mergeCell ref="CH25:CK25"/>
    <mergeCell ref="CL25:CO25"/>
    <mergeCell ref="CP25:CS25"/>
    <mergeCell ref="AX25:BA25"/>
    <mergeCell ref="BB25:BE25"/>
    <mergeCell ref="BF25:BI25"/>
    <mergeCell ref="BJ25:BM25"/>
    <mergeCell ref="BN25:BQ25"/>
    <mergeCell ref="BR25:BU25"/>
    <mergeCell ref="Z25:AC25"/>
    <mergeCell ref="AD25:AG25"/>
    <mergeCell ref="AH25:AK25"/>
    <mergeCell ref="AL25:AO25"/>
    <mergeCell ref="AP25:AS25"/>
    <mergeCell ref="AT25:AW25"/>
    <mergeCell ref="Z24:AW24"/>
    <mergeCell ref="AX24:BU24"/>
    <mergeCell ref="BV24:CS24"/>
    <mergeCell ref="CT24:DQ24"/>
    <mergeCell ref="DR24:EO24"/>
    <mergeCell ref="B25:E25"/>
    <mergeCell ref="F25:I25"/>
    <mergeCell ref="J25:M25"/>
    <mergeCell ref="N25:Q25"/>
    <mergeCell ref="R25:U25"/>
    <mergeCell ref="R5:R6"/>
    <mergeCell ref="S5:U5"/>
    <mergeCell ref="V5:V6"/>
    <mergeCell ref="W5:Y5"/>
    <mergeCell ref="A24:A27"/>
    <mergeCell ref="B24:Y24"/>
    <mergeCell ref="V25:Y25"/>
    <mergeCell ref="B26:B27"/>
    <mergeCell ref="C26:E26"/>
    <mergeCell ref="F26:F27"/>
    <mergeCell ref="F5:F6"/>
    <mergeCell ref="G5:I5"/>
    <mergeCell ref="J5:J6"/>
    <mergeCell ref="K5:M5"/>
    <mergeCell ref="N5:N6"/>
    <mergeCell ref="O5:Q5"/>
    <mergeCell ref="A3:A6"/>
    <mergeCell ref="B3:Y3"/>
    <mergeCell ref="B4:E4"/>
    <mergeCell ref="F4:I4"/>
    <mergeCell ref="J4:M4"/>
    <mergeCell ref="N4:Q4"/>
    <mergeCell ref="R4:U4"/>
    <mergeCell ref="V4:Y4"/>
    <mergeCell ref="B5:B6"/>
    <mergeCell ref="C5:E5"/>
  </mergeCells>
  <printOptions/>
  <pageMargins left="0.5905511811023623" right="0.5905511811023623" top="0.3937007874015748" bottom="0.5905511811023623" header="0.31496062992125984" footer="0.31496062992125984"/>
  <pageSetup fitToWidth="0" fitToHeight="1" horizontalDpi="300" verticalDpi="300" orientation="landscape" paperSize="9" scale="49" r:id="rId1"/>
  <headerFooter>
    <oddFooter>&amp;C&amp;P / &amp;N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康史</dc:creator>
  <cp:keywords/>
  <dc:description/>
  <cp:lastModifiedBy>Administrator</cp:lastModifiedBy>
  <cp:lastPrinted>2014-03-25T07:49:38Z</cp:lastPrinted>
  <dcterms:created xsi:type="dcterms:W3CDTF">2013-11-27T07:48:59Z</dcterms:created>
  <dcterms:modified xsi:type="dcterms:W3CDTF">2014-03-31T08:17:59Z</dcterms:modified>
  <cp:category/>
  <cp:version/>
  <cp:contentType/>
  <cp:contentStatus/>
</cp:coreProperties>
</file>