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0" windowHeight="0"/>
  </bookViews>
  <sheets>
    <sheet name="別紙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" i="1" l="1"/>
  <c r="S10" i="1"/>
  <c r="S9" i="1"/>
  <c r="S8" i="1"/>
  <c r="S7" i="1"/>
  <c r="H57" i="1"/>
  <c r="G57" i="1"/>
  <c r="S12" i="1" l="1"/>
  <c r="S13" i="1"/>
  <c r="I57" i="1" l="1"/>
  <c r="J57" i="1"/>
  <c r="K57" i="1"/>
  <c r="L57" i="1"/>
  <c r="M57" i="1"/>
  <c r="N57" i="1"/>
  <c r="O57" i="1"/>
  <c r="P57" i="1"/>
  <c r="Q57" i="1"/>
  <c r="R57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 l="1"/>
  <c r="S19" i="1"/>
  <c r="S17" i="1"/>
  <c r="S18" i="1"/>
  <c r="S16" i="1"/>
  <c r="S15" i="1"/>
  <c r="S14" i="1"/>
  <c r="S57" i="1" s="1"/>
</calcChain>
</file>

<file path=xl/sharedStrings.xml><?xml version="1.0" encoding="utf-8"?>
<sst xmlns="http://schemas.openxmlformats.org/spreadsheetml/2006/main" count="124" uniqueCount="58">
  <si>
    <t>番号</t>
    <rPh sb="0" eb="2">
      <t>バンゴウ</t>
    </rPh>
    <phoneticPr fontId="2"/>
  </si>
  <si>
    <t>施設名</t>
    <rPh sb="0" eb="3">
      <t>シセツメイ</t>
    </rPh>
    <phoneticPr fontId="2"/>
  </si>
  <si>
    <t>区分</t>
    <rPh sb="0" eb="2">
      <t>クブン</t>
    </rPh>
    <phoneticPr fontId="2"/>
  </si>
  <si>
    <t>令和6年</t>
    <rPh sb="0" eb="2">
      <t>レイワ</t>
    </rPh>
    <rPh sb="3" eb="4">
      <t>ネン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</si>
  <si>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</si>
  <si>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</si>
  <si>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</si>
  <si>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</si>
  <si>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</si>
  <si>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</si>
  <si>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</si>
  <si>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</si>
  <si>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</si>
  <si>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</si>
  <si>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</si>
  <si>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</si>
  <si>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令和7年</t>
    <rPh sb="0" eb="2">
      <t>レイワ</t>
    </rPh>
    <rPh sb="3" eb="4">
      <t>ネン</t>
    </rPh>
    <phoneticPr fontId="2"/>
  </si>
  <si>
    <t>昼間時間帯</t>
    <rPh sb="0" eb="2">
      <t>ヒルマ</t>
    </rPh>
    <rPh sb="2" eb="5">
      <t>ジカンタイ</t>
    </rPh>
    <phoneticPr fontId="2"/>
  </si>
  <si>
    <t>重負荷時間帯</t>
    <rPh sb="0" eb="3">
      <t>ジュウフカ</t>
    </rPh>
    <rPh sb="3" eb="6">
      <t>ジカンタイ</t>
    </rPh>
    <phoneticPr fontId="2"/>
  </si>
  <si>
    <t>夜間時間帯</t>
    <rPh sb="0" eb="2">
      <t>ヤカン</t>
    </rPh>
    <rPh sb="2" eb="5">
      <t>ジカンタイ</t>
    </rPh>
    <phoneticPr fontId="2"/>
  </si>
  <si>
    <t>合計</t>
    <rPh sb="0" eb="2">
      <t>ゴウケイ</t>
    </rPh>
    <phoneticPr fontId="2"/>
  </si>
  <si>
    <t>東部環境センター</t>
    <rPh sb="0" eb="2">
      <t>トウブ</t>
    </rPh>
    <rPh sb="2" eb="4">
      <t>カンキョウ</t>
    </rPh>
    <phoneticPr fontId="2"/>
  </si>
  <si>
    <t>平均力率
(%)</t>
    <rPh sb="0" eb="2">
      <t>ヘイキン</t>
    </rPh>
    <rPh sb="2" eb="4">
      <t>リキリツ</t>
    </rPh>
    <phoneticPr fontId="2"/>
  </si>
  <si>
    <t>西クリーンセンター</t>
    <rPh sb="0" eb="1">
      <t>ニシ</t>
    </rPh>
    <phoneticPr fontId="2"/>
  </si>
  <si>
    <t>布施畑破砕選別施設</t>
    <rPh sb="0" eb="3">
      <t>フセハタ</t>
    </rPh>
    <rPh sb="3" eb="5">
      <t>ハサイ</t>
    </rPh>
    <rPh sb="5" eb="7">
      <t>センベツ</t>
    </rPh>
    <rPh sb="7" eb="9">
      <t>シセツ</t>
    </rPh>
    <phoneticPr fontId="2"/>
  </si>
  <si>
    <t>夏季</t>
    <rPh sb="0" eb="2">
      <t>カキ</t>
    </rPh>
    <phoneticPr fontId="2"/>
  </si>
  <si>
    <t>その他季</t>
    <rPh sb="2" eb="3">
      <t>タ</t>
    </rPh>
    <rPh sb="3" eb="4">
      <t>キ</t>
    </rPh>
    <phoneticPr fontId="2"/>
  </si>
  <si>
    <t>資源リサイクルセンター</t>
    <rPh sb="0" eb="2">
      <t>シゲン</t>
    </rPh>
    <phoneticPr fontId="2"/>
  </si>
  <si>
    <t>落合クリーンセンター</t>
    <rPh sb="0" eb="2">
      <t>オチアイ</t>
    </rPh>
    <phoneticPr fontId="5"/>
  </si>
  <si>
    <t>苅藻島クリーンセンター</t>
    <rPh sb="0" eb="2">
      <t>カルモ</t>
    </rPh>
    <rPh sb="2" eb="3">
      <t>ジマ</t>
    </rPh>
    <phoneticPr fontId="4"/>
  </si>
  <si>
    <t>妙賀山クリーンセンター</t>
    <rPh sb="0" eb="3">
      <t>ミョウガサン</t>
    </rPh>
    <phoneticPr fontId="5"/>
  </si>
  <si>
    <t>高松作業所</t>
    <rPh sb="0" eb="2">
      <t>タカマツ</t>
    </rPh>
    <rPh sb="2" eb="5">
      <t>サギョウショ</t>
    </rPh>
    <phoneticPr fontId="4"/>
  </si>
  <si>
    <t>布施畑排水管理施設</t>
  </si>
  <si>
    <t>布施畑環境センター内
深井戸施設</t>
    <phoneticPr fontId="2"/>
  </si>
  <si>
    <t>淡河環境センター
（淡河排水管理施設）</t>
    <phoneticPr fontId="2"/>
  </si>
  <si>
    <t>長尾山排水管理施設</t>
    <phoneticPr fontId="2"/>
  </si>
  <si>
    <t>灘事業所</t>
    <rPh sb="1" eb="4">
      <t>ジギョウショ</t>
    </rPh>
    <phoneticPr fontId="1"/>
  </si>
  <si>
    <t>中央事業所</t>
    <rPh sb="0" eb="2">
      <t>チュウオウ</t>
    </rPh>
    <rPh sb="2" eb="5">
      <t>ジギョウショ</t>
    </rPh>
    <phoneticPr fontId="1"/>
  </si>
  <si>
    <t>兵庫事業所</t>
    <rPh sb="0" eb="2">
      <t>ヒョウゴ</t>
    </rPh>
    <rPh sb="2" eb="5">
      <t>ジギョウショ</t>
    </rPh>
    <phoneticPr fontId="1"/>
  </si>
  <si>
    <t>北事業所</t>
    <rPh sb="0" eb="1">
      <t>キタ</t>
    </rPh>
    <rPh sb="1" eb="4">
      <t>ジギョウショ</t>
    </rPh>
    <phoneticPr fontId="1"/>
  </si>
  <si>
    <t>長田事業所</t>
    <rPh sb="2" eb="5">
      <t>ジギョウショ</t>
    </rPh>
    <phoneticPr fontId="1"/>
  </si>
  <si>
    <t>須磨事業所</t>
    <rPh sb="0" eb="2">
      <t>スマ</t>
    </rPh>
    <rPh sb="2" eb="5">
      <t>ジギョウショ</t>
    </rPh>
    <phoneticPr fontId="1"/>
  </si>
  <si>
    <t>垂水事業所（東館）</t>
    <rPh sb="6" eb="7">
      <t>ヒガシ</t>
    </rPh>
    <rPh sb="7" eb="8">
      <t>カン</t>
    </rPh>
    <phoneticPr fontId="1"/>
  </si>
  <si>
    <t>垂水事業所（西館）</t>
    <rPh sb="6" eb="7">
      <t>ニシ</t>
    </rPh>
    <rPh sb="7" eb="8">
      <t>カン</t>
    </rPh>
    <phoneticPr fontId="1"/>
  </si>
  <si>
    <t>西事業所</t>
    <rPh sb="0" eb="1">
      <t>ニシ</t>
    </rPh>
    <rPh sb="1" eb="4">
      <t>ジギョウショ</t>
    </rPh>
    <phoneticPr fontId="1"/>
  </si>
  <si>
    <t>布施畑環境センター</t>
    <rPh sb="0" eb="2">
      <t>フセ</t>
    </rPh>
    <rPh sb="2" eb="3">
      <t>ハタ</t>
    </rPh>
    <rPh sb="3" eb="5">
      <t>カンキョウ</t>
    </rPh>
    <phoneticPr fontId="1"/>
  </si>
  <si>
    <t>（kWh)</t>
    <phoneticPr fontId="2"/>
  </si>
  <si>
    <t>合計</t>
    <rPh sb="0" eb="2">
      <t>ゴウケイ</t>
    </rPh>
    <phoneticPr fontId="2"/>
  </si>
  <si>
    <t>港島クリーンセンター</t>
    <rPh sb="0" eb="2">
      <t>ミナトジマ</t>
    </rPh>
    <phoneticPr fontId="2"/>
  </si>
  <si>
    <t>常用</t>
    <rPh sb="0" eb="2">
      <t>ジョウヨウ</t>
    </rPh>
    <phoneticPr fontId="2"/>
  </si>
  <si>
    <t>自家発
補給</t>
    <rPh sb="0" eb="3">
      <t>ジカハツ</t>
    </rPh>
    <rPh sb="4" eb="6">
      <t>ホキュウ</t>
    </rPh>
    <phoneticPr fontId="2"/>
  </si>
  <si>
    <t>夏季</t>
    <rPh sb="0" eb="2">
      <t>カキ</t>
    </rPh>
    <phoneticPr fontId="2"/>
  </si>
  <si>
    <t>月別電力使用計画（令和6年度）</t>
    <rPh sb="0" eb="2">
      <t>ツキベツ</t>
    </rPh>
    <rPh sb="2" eb="4">
      <t>デンリョク</t>
    </rPh>
    <rPh sb="4" eb="6">
      <t>シヨウ</t>
    </rPh>
    <rPh sb="6" eb="8">
      <t>ケイカク</t>
    </rPh>
    <rPh sb="9" eb="11">
      <t>レイワ</t>
    </rPh>
    <rPh sb="12" eb="14">
      <t>ネンド</t>
    </rPh>
    <phoneticPr fontId="2"/>
  </si>
  <si>
    <t>【別紙6】</t>
    <rPh sb="1" eb="3">
      <t>ベッシ</t>
    </rPh>
    <phoneticPr fontId="2"/>
  </si>
  <si>
    <t>予定契約電力
(kW)</t>
    <rPh sb="0" eb="2">
      <t>ヨテイ</t>
    </rPh>
    <rPh sb="2" eb="4">
      <t>ケイヤク</t>
    </rPh>
    <rPh sb="4" eb="6">
      <t>デンリョク</t>
    </rPh>
    <phoneticPr fontId="2"/>
  </si>
  <si>
    <t>常用：2,500
予備：2,500</t>
    <rPh sb="0" eb="2">
      <t>ジョウヨウ</t>
    </rPh>
    <rPh sb="9" eb="11">
      <t>ヨビ</t>
    </rPh>
    <phoneticPr fontId="2"/>
  </si>
  <si>
    <t>常用：10,200
予備：5,000</t>
    <rPh sb="0" eb="2">
      <t>ジョウヨウ</t>
    </rPh>
    <rPh sb="10" eb="12">
      <t>ヨビ</t>
    </rPh>
    <phoneticPr fontId="2"/>
  </si>
  <si>
    <t>常用：500
予備：2,500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</si>
</sst>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5"/>
      <color theme="1"/>
      <name val="游ゴシック"/>
      <family val="3"/>
      <charset val="128"/>
      <scheme val="minor"/>
    </font>
    <font>
      <sz val="11"/>
      <color theme="1"/>
      <name val="ＭＳ ゴシック"/>
      <family val="2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7" fillId="0" borderId="0">
      <alignment vertical="center"/>
    </xf>
  </cellStyleXfs>
  <cellXfs count="69">
    <xf numFmtId="0" fontId="0" fillId="0" borderId="0" xfId="0"/>
    <xf numFmtId="176" fontId="0" fillId="0" borderId="2" xfId="0" applyNumberFormat="1" applyBorder="1" applyAlignment="1">
      <alignment vertical="center"/>
    </xf>
    <xf numFmtId="176" fontId="0" fillId="0" borderId="2" xfId="0" applyNumberFormat="1" applyBorder="1"/>
    <xf numFmtId="0" fontId="0" fillId="0" borderId="7" xfId="0" applyBorder="1" applyAlignment="1">
      <alignment horizontal="center" vertical="center"/>
    </xf>
    <xf numFmtId="176" fontId="0" fillId="0" borderId="9" xfId="0" applyNumberFormat="1" applyBorder="1"/>
    <xf numFmtId="176" fontId="0" fillId="0" borderId="11" xfId="0" applyNumberFormat="1" applyBorder="1" applyAlignment="1">
      <alignment vertical="center"/>
    </xf>
    <xf numFmtId="176" fontId="0" fillId="0" borderId="13" xfId="0" applyNumberFormat="1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176" fontId="0" fillId="0" borderId="20" xfId="0" applyNumberFormat="1" applyBorder="1" applyAlignment="1">
      <alignment vertical="center"/>
    </xf>
    <xf numFmtId="176" fontId="0" fillId="0" borderId="21" xfId="0" applyNumberFormat="1" applyBorder="1" applyAlignment="1">
      <alignment vertical="center"/>
    </xf>
    <xf numFmtId="176" fontId="0" fillId="0" borderId="22" xfId="0" applyNumberFormat="1" applyBorder="1" applyAlignment="1">
      <alignment vertical="center"/>
    </xf>
    <xf numFmtId="176" fontId="0" fillId="0" borderId="1" xfId="0" applyNumberFormat="1" applyBorder="1"/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76" fontId="0" fillId="0" borderId="27" xfId="0" applyNumberFormat="1" applyBorder="1" applyAlignment="1">
      <alignment vertical="center"/>
    </xf>
    <xf numFmtId="176" fontId="0" fillId="0" borderId="28" xfId="0" applyNumberFormat="1" applyBorder="1" applyAlignment="1">
      <alignment vertical="center"/>
    </xf>
    <xf numFmtId="176" fontId="0" fillId="0" borderId="29" xfId="0" applyNumberFormat="1" applyBorder="1" applyAlignment="1">
      <alignment vertical="center"/>
    </xf>
    <xf numFmtId="176" fontId="0" fillId="0" borderId="30" xfId="0" applyNumberFormat="1" applyBorder="1" applyAlignment="1">
      <alignment vertical="center"/>
    </xf>
    <xf numFmtId="176" fontId="0" fillId="0" borderId="29" xfId="0" applyNumberFormat="1" applyBorder="1"/>
    <xf numFmtId="176" fontId="0" fillId="0" borderId="30" xfId="0" applyNumberFormat="1" applyBorder="1"/>
    <xf numFmtId="176" fontId="0" fillId="0" borderId="31" xfId="0" applyNumberFormat="1" applyBorder="1"/>
    <xf numFmtId="176" fontId="0" fillId="0" borderId="32" xfId="0" applyNumberFormat="1" applyBorder="1"/>
    <xf numFmtId="176" fontId="0" fillId="0" borderId="33" xfId="0" applyNumberFormat="1" applyBorder="1"/>
    <xf numFmtId="176" fontId="0" fillId="0" borderId="34" xfId="0" applyNumberFormat="1" applyBorder="1"/>
    <xf numFmtId="0" fontId="6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7" xfId="0" applyBorder="1" applyAlignment="1">
      <alignment horizontal="right" vertical="center" wrapText="1"/>
    </xf>
    <xf numFmtId="0" fontId="0" fillId="0" borderId="37" xfId="0" applyBorder="1" applyAlignment="1">
      <alignment horizontal="right" vertical="center"/>
    </xf>
    <xf numFmtId="0" fontId="0" fillId="0" borderId="38" xfId="0" applyBorder="1" applyAlignment="1">
      <alignment horizontal="right" vertical="center"/>
    </xf>
    <xf numFmtId="0" fontId="0" fillId="0" borderId="2" xfId="0" applyBorder="1" applyAlignment="1">
      <alignment horizontal="right" vertical="center" wrapText="1"/>
    </xf>
    <xf numFmtId="176" fontId="0" fillId="0" borderId="2" xfId="0" applyNumberFormat="1" applyBorder="1" applyAlignment="1">
      <alignment horizontal="righ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7" xfId="0" applyNumberFormat="1" applyBorder="1" applyAlignment="1">
      <alignment horizontal="right" vertical="center"/>
    </xf>
    <xf numFmtId="176" fontId="0" fillId="0" borderId="38" xfId="0" applyNumberFormat="1" applyBorder="1" applyAlignment="1">
      <alignment horizontal="right" vertical="center"/>
    </xf>
    <xf numFmtId="176" fontId="0" fillId="0" borderId="44" xfId="0" applyNumberFormat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zoomScaleNormal="100" workbookViewId="0"/>
  </sheetViews>
  <sheetFormatPr defaultRowHeight="18" x14ac:dyDescent="0.55000000000000004"/>
  <cols>
    <col min="2" max="2" width="22.1640625" bestFit="1" customWidth="1"/>
    <col min="3" max="3" width="12.33203125" bestFit="1" customWidth="1"/>
    <col min="6" max="6" width="12.33203125" bestFit="1" customWidth="1"/>
    <col min="7" max="18" width="9.58203125" customWidth="1"/>
    <col min="19" max="19" width="11.6640625" customWidth="1"/>
  </cols>
  <sheetData>
    <row r="1" spans="1:19" ht="24" customHeight="1" x14ac:dyDescent="0.7">
      <c r="S1" s="28" t="s">
        <v>53</v>
      </c>
    </row>
    <row r="2" spans="1:19" ht="24" x14ac:dyDescent="0.7">
      <c r="A2" s="26" t="s">
        <v>52</v>
      </c>
    </row>
    <row r="3" spans="1:19" ht="18.5" customHeight="1" x14ac:dyDescent="0.7">
      <c r="A3" s="26"/>
    </row>
    <row r="4" spans="1:19" ht="18.5" thickBot="1" x14ac:dyDescent="0.6">
      <c r="S4" s="27" t="s">
        <v>46</v>
      </c>
    </row>
    <row r="5" spans="1:19" ht="18" customHeight="1" x14ac:dyDescent="0.55000000000000004">
      <c r="A5" s="49" t="s">
        <v>0</v>
      </c>
      <c r="B5" s="46" t="s">
        <v>1</v>
      </c>
      <c r="C5" s="53" t="s">
        <v>54</v>
      </c>
      <c r="D5" s="48" t="s">
        <v>22</v>
      </c>
      <c r="E5" s="32" t="s">
        <v>2</v>
      </c>
      <c r="F5" s="33"/>
      <c r="G5" s="45" t="s">
        <v>3</v>
      </c>
      <c r="H5" s="46"/>
      <c r="I5" s="46"/>
      <c r="J5" s="46"/>
      <c r="K5" s="46"/>
      <c r="L5" s="46"/>
      <c r="M5" s="46"/>
      <c r="N5" s="46"/>
      <c r="O5" s="46"/>
      <c r="P5" s="46" t="s">
        <v>16</v>
      </c>
      <c r="Q5" s="46"/>
      <c r="R5" s="47"/>
      <c r="S5" s="40" t="s">
        <v>20</v>
      </c>
    </row>
    <row r="6" spans="1:19" ht="18.5" thickBot="1" x14ac:dyDescent="0.6">
      <c r="A6" s="50"/>
      <c r="B6" s="29"/>
      <c r="C6" s="31"/>
      <c r="D6" s="29"/>
      <c r="E6" s="34"/>
      <c r="F6" s="35"/>
      <c r="G6" s="14" t="s">
        <v>4</v>
      </c>
      <c r="H6" s="3" t="s">
        <v>5</v>
      </c>
      <c r="I6" s="3" t="s">
        <v>6</v>
      </c>
      <c r="J6" s="3" t="s">
        <v>7</v>
      </c>
      <c r="K6" s="3" t="s">
        <v>8</v>
      </c>
      <c r="L6" s="3" t="s">
        <v>9</v>
      </c>
      <c r="M6" s="3" t="s">
        <v>10</v>
      </c>
      <c r="N6" s="3" t="s">
        <v>11</v>
      </c>
      <c r="O6" s="3" t="s">
        <v>12</v>
      </c>
      <c r="P6" s="3" t="s">
        <v>13</v>
      </c>
      <c r="Q6" s="3" t="s">
        <v>14</v>
      </c>
      <c r="R6" s="15" t="s">
        <v>15</v>
      </c>
      <c r="S6" s="41"/>
    </row>
    <row r="7" spans="1:19" ht="18.5" thickTop="1" x14ac:dyDescent="0.55000000000000004">
      <c r="A7" s="43">
        <v>1</v>
      </c>
      <c r="B7" s="42" t="s">
        <v>21</v>
      </c>
      <c r="C7" s="54" t="s">
        <v>56</v>
      </c>
      <c r="D7" s="42">
        <v>100</v>
      </c>
      <c r="E7" s="36" t="s">
        <v>49</v>
      </c>
      <c r="F7" s="7" t="s">
        <v>18</v>
      </c>
      <c r="G7" s="16">
        <v>0</v>
      </c>
      <c r="H7" s="5">
        <v>0</v>
      </c>
      <c r="I7" s="5">
        <v>0</v>
      </c>
      <c r="J7" s="5">
        <v>3690</v>
      </c>
      <c r="K7" s="5">
        <v>11500</v>
      </c>
      <c r="L7" s="5">
        <v>12120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7">
        <v>0</v>
      </c>
      <c r="S7" s="10">
        <f>SUM(G7:R7)</f>
        <v>27310</v>
      </c>
    </row>
    <row r="8" spans="1:19" x14ac:dyDescent="0.55000000000000004">
      <c r="A8" s="44"/>
      <c r="B8" s="38"/>
      <c r="C8" s="55"/>
      <c r="D8" s="38"/>
      <c r="E8" s="37"/>
      <c r="F8" s="8" t="s">
        <v>17</v>
      </c>
      <c r="G8" s="18">
        <v>510</v>
      </c>
      <c r="H8" s="1">
        <v>16030</v>
      </c>
      <c r="I8" s="1">
        <v>2010</v>
      </c>
      <c r="J8" s="1">
        <v>900</v>
      </c>
      <c r="K8" s="1">
        <v>9050</v>
      </c>
      <c r="L8" s="1">
        <v>15900</v>
      </c>
      <c r="M8" s="1">
        <v>990</v>
      </c>
      <c r="N8" s="1">
        <v>1200</v>
      </c>
      <c r="O8" s="1">
        <v>2200</v>
      </c>
      <c r="P8" s="1">
        <v>990</v>
      </c>
      <c r="Q8" s="1">
        <v>817320</v>
      </c>
      <c r="R8" s="19">
        <v>165120</v>
      </c>
      <c r="S8" s="11">
        <f>SUM(G8:R8)</f>
        <v>1032220</v>
      </c>
    </row>
    <row r="9" spans="1:19" x14ac:dyDescent="0.55000000000000004">
      <c r="A9" s="44"/>
      <c r="B9" s="38"/>
      <c r="C9" s="55"/>
      <c r="D9" s="38"/>
      <c r="E9" s="30"/>
      <c r="F9" s="8" t="s">
        <v>19</v>
      </c>
      <c r="G9" s="18">
        <v>90</v>
      </c>
      <c r="H9" s="1">
        <v>0</v>
      </c>
      <c r="I9" s="1">
        <v>510</v>
      </c>
      <c r="J9" s="1">
        <v>2390</v>
      </c>
      <c r="K9" s="1">
        <v>400</v>
      </c>
      <c r="L9" s="1">
        <v>27270</v>
      </c>
      <c r="M9" s="1">
        <v>90</v>
      </c>
      <c r="N9" s="1">
        <v>510</v>
      </c>
      <c r="O9" s="1">
        <v>500</v>
      </c>
      <c r="P9" s="1">
        <v>0</v>
      </c>
      <c r="Q9" s="1">
        <v>999210</v>
      </c>
      <c r="R9" s="19">
        <v>110220</v>
      </c>
      <c r="S9" s="11">
        <f>SUM(G9:R9)</f>
        <v>1141190</v>
      </c>
    </row>
    <row r="10" spans="1:19" x14ac:dyDescent="0.55000000000000004">
      <c r="A10" s="50">
        <v>2</v>
      </c>
      <c r="B10" s="29" t="s">
        <v>48</v>
      </c>
      <c r="C10" s="56" t="s">
        <v>57</v>
      </c>
      <c r="D10" s="29">
        <v>100</v>
      </c>
      <c r="E10" s="38" t="s">
        <v>49</v>
      </c>
      <c r="F10" s="8" t="s">
        <v>51</v>
      </c>
      <c r="G10" s="18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9">
        <v>0</v>
      </c>
      <c r="S10" s="11">
        <f>SUM(G10:R10)</f>
        <v>0</v>
      </c>
    </row>
    <row r="11" spans="1:19" x14ac:dyDescent="0.55000000000000004">
      <c r="A11" s="51"/>
      <c r="B11" s="37"/>
      <c r="C11" s="57"/>
      <c r="D11" s="37"/>
      <c r="E11" s="38"/>
      <c r="F11" s="8" t="s">
        <v>26</v>
      </c>
      <c r="G11" s="18">
        <v>0</v>
      </c>
      <c r="H11" s="1">
        <v>0</v>
      </c>
      <c r="I11" s="1">
        <v>260000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9">
        <v>0</v>
      </c>
      <c r="S11" s="11">
        <f>SUM(G11:R11)</f>
        <v>260000</v>
      </c>
    </row>
    <row r="12" spans="1:19" x14ac:dyDescent="0.55000000000000004">
      <c r="A12" s="51"/>
      <c r="B12" s="37"/>
      <c r="C12" s="57"/>
      <c r="D12" s="37"/>
      <c r="E12" s="39" t="s">
        <v>50</v>
      </c>
      <c r="F12" s="8" t="s">
        <v>51</v>
      </c>
      <c r="G12" s="18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9">
        <v>0</v>
      </c>
      <c r="S12" s="11">
        <f t="shared" ref="S12:S13" si="0">SUM(G12:R12)</f>
        <v>0</v>
      </c>
    </row>
    <row r="13" spans="1:19" x14ac:dyDescent="0.55000000000000004">
      <c r="A13" s="52"/>
      <c r="B13" s="30"/>
      <c r="C13" s="58"/>
      <c r="D13" s="30"/>
      <c r="E13" s="38"/>
      <c r="F13" s="8" t="s">
        <v>26</v>
      </c>
      <c r="G13" s="18">
        <v>0</v>
      </c>
      <c r="H13" s="1">
        <v>0</v>
      </c>
      <c r="I13" s="1">
        <v>210000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9">
        <v>0</v>
      </c>
      <c r="S13" s="11">
        <f t="shared" si="0"/>
        <v>210000</v>
      </c>
    </row>
    <row r="14" spans="1:19" x14ac:dyDescent="0.55000000000000004">
      <c r="A14" s="44">
        <v>3</v>
      </c>
      <c r="B14" s="38" t="s">
        <v>23</v>
      </c>
      <c r="C14" s="59" t="s">
        <v>55</v>
      </c>
      <c r="D14" s="38">
        <v>100</v>
      </c>
      <c r="E14" s="29" t="s">
        <v>49</v>
      </c>
      <c r="F14" s="8" t="s">
        <v>18</v>
      </c>
      <c r="G14" s="18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9">
        <v>0</v>
      </c>
      <c r="S14" s="11">
        <f>SUM(G14:R14)</f>
        <v>0</v>
      </c>
    </row>
    <row r="15" spans="1:19" x14ac:dyDescent="0.55000000000000004">
      <c r="A15" s="44"/>
      <c r="B15" s="38"/>
      <c r="C15" s="55"/>
      <c r="D15" s="38"/>
      <c r="E15" s="37"/>
      <c r="F15" s="8" t="s">
        <v>17</v>
      </c>
      <c r="G15" s="18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189000</v>
      </c>
      <c r="N15" s="1">
        <v>0</v>
      </c>
      <c r="O15" s="1">
        <v>0</v>
      </c>
      <c r="P15" s="1">
        <v>0</v>
      </c>
      <c r="Q15" s="1">
        <v>0</v>
      </c>
      <c r="R15" s="19">
        <v>0</v>
      </c>
      <c r="S15" s="11">
        <f t="shared" ref="S15:S18" si="1">SUM(G15:R15)</f>
        <v>189000</v>
      </c>
    </row>
    <row r="16" spans="1:19" x14ac:dyDescent="0.55000000000000004">
      <c r="A16" s="44"/>
      <c r="B16" s="38"/>
      <c r="C16" s="55"/>
      <c r="D16" s="38"/>
      <c r="E16" s="30"/>
      <c r="F16" s="8" t="s">
        <v>19</v>
      </c>
      <c r="G16" s="18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199800</v>
      </c>
      <c r="N16" s="1">
        <v>0</v>
      </c>
      <c r="O16" s="1">
        <v>0</v>
      </c>
      <c r="P16" s="1">
        <v>0</v>
      </c>
      <c r="Q16" s="1">
        <v>0</v>
      </c>
      <c r="R16" s="19">
        <v>0</v>
      </c>
      <c r="S16" s="11">
        <f t="shared" si="1"/>
        <v>199800</v>
      </c>
    </row>
    <row r="17" spans="1:19" x14ac:dyDescent="0.55000000000000004">
      <c r="A17" s="44">
        <v>4</v>
      </c>
      <c r="B17" s="38" t="s">
        <v>24</v>
      </c>
      <c r="C17" s="60">
        <v>1500</v>
      </c>
      <c r="D17" s="38">
        <v>96</v>
      </c>
      <c r="E17" s="29" t="s">
        <v>49</v>
      </c>
      <c r="F17" s="8" t="s">
        <v>25</v>
      </c>
      <c r="G17" s="18">
        <v>0</v>
      </c>
      <c r="H17" s="1">
        <v>0</v>
      </c>
      <c r="I17" s="1">
        <v>0</v>
      </c>
      <c r="J17" s="1">
        <v>148000</v>
      </c>
      <c r="K17" s="1">
        <v>150000</v>
      </c>
      <c r="L17" s="1">
        <v>147000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9">
        <v>0</v>
      </c>
      <c r="S17" s="11">
        <f t="shared" si="1"/>
        <v>445000</v>
      </c>
    </row>
    <row r="18" spans="1:19" x14ac:dyDescent="0.55000000000000004">
      <c r="A18" s="44"/>
      <c r="B18" s="38"/>
      <c r="C18" s="60"/>
      <c r="D18" s="38"/>
      <c r="E18" s="30"/>
      <c r="F18" s="8" t="s">
        <v>26</v>
      </c>
      <c r="G18" s="18">
        <v>133000</v>
      </c>
      <c r="H18" s="1">
        <v>147000</v>
      </c>
      <c r="I18" s="1">
        <v>137000</v>
      </c>
      <c r="J18" s="1">
        <v>0</v>
      </c>
      <c r="K18" s="1">
        <v>0</v>
      </c>
      <c r="L18" s="1">
        <v>0</v>
      </c>
      <c r="M18" s="1">
        <v>136000</v>
      </c>
      <c r="N18" s="1">
        <v>136000</v>
      </c>
      <c r="O18" s="1">
        <v>157000</v>
      </c>
      <c r="P18" s="1">
        <v>142000</v>
      </c>
      <c r="Q18" s="1">
        <v>144000</v>
      </c>
      <c r="R18" s="19">
        <v>149000</v>
      </c>
      <c r="S18" s="11">
        <f t="shared" si="1"/>
        <v>1281000</v>
      </c>
    </row>
    <row r="19" spans="1:19" x14ac:dyDescent="0.55000000000000004">
      <c r="A19" s="44">
        <v>5</v>
      </c>
      <c r="B19" s="38" t="s">
        <v>27</v>
      </c>
      <c r="C19" s="60">
        <v>750</v>
      </c>
      <c r="D19" s="38">
        <v>100</v>
      </c>
      <c r="E19" s="29" t="s">
        <v>49</v>
      </c>
      <c r="F19" s="8" t="s">
        <v>25</v>
      </c>
      <c r="G19" s="18">
        <v>0</v>
      </c>
      <c r="H19" s="1">
        <v>0</v>
      </c>
      <c r="I19" s="1">
        <v>0</v>
      </c>
      <c r="J19" s="2">
        <v>110727</v>
      </c>
      <c r="K19" s="2">
        <v>120560</v>
      </c>
      <c r="L19" s="2">
        <v>101462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9">
        <v>0</v>
      </c>
      <c r="S19" s="11">
        <f t="shared" ref="S19" si="2">SUM(G19:R19)</f>
        <v>332749</v>
      </c>
    </row>
    <row r="20" spans="1:19" x14ac:dyDescent="0.55000000000000004">
      <c r="A20" s="44"/>
      <c r="B20" s="38"/>
      <c r="C20" s="60"/>
      <c r="D20" s="38"/>
      <c r="E20" s="30"/>
      <c r="F20" s="8" t="s">
        <v>26</v>
      </c>
      <c r="G20" s="20">
        <v>83818</v>
      </c>
      <c r="H20" s="2">
        <v>90273</v>
      </c>
      <c r="I20" s="2">
        <v>97347</v>
      </c>
      <c r="J20" s="1">
        <v>0</v>
      </c>
      <c r="K20" s="1">
        <v>0</v>
      </c>
      <c r="L20" s="1">
        <v>0</v>
      </c>
      <c r="M20" s="2">
        <v>93467</v>
      </c>
      <c r="N20" s="2">
        <v>97253</v>
      </c>
      <c r="O20" s="2">
        <v>100622</v>
      </c>
      <c r="P20" s="2">
        <v>92837</v>
      </c>
      <c r="Q20" s="2">
        <v>85158</v>
      </c>
      <c r="R20" s="21">
        <v>91799</v>
      </c>
      <c r="S20" s="11">
        <f>SUM(G20:R20)</f>
        <v>832574</v>
      </c>
    </row>
    <row r="21" spans="1:19" x14ac:dyDescent="0.55000000000000004">
      <c r="A21" s="44">
        <v>6</v>
      </c>
      <c r="B21" s="38" t="s">
        <v>32</v>
      </c>
      <c r="C21" s="60">
        <v>274</v>
      </c>
      <c r="D21" s="38">
        <v>100</v>
      </c>
      <c r="E21" s="29" t="s">
        <v>49</v>
      </c>
      <c r="F21" s="8" t="s">
        <v>25</v>
      </c>
      <c r="G21" s="18">
        <v>0</v>
      </c>
      <c r="H21" s="1">
        <v>0</v>
      </c>
      <c r="I21" s="1">
        <v>0</v>
      </c>
      <c r="J21" s="1">
        <v>136854</v>
      </c>
      <c r="K21" s="1">
        <v>113742</v>
      </c>
      <c r="L21" s="1">
        <v>112446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9">
        <v>0</v>
      </c>
      <c r="S21" s="11">
        <f t="shared" ref="S21" si="3">SUM(G21:R21)</f>
        <v>363042</v>
      </c>
    </row>
    <row r="22" spans="1:19" x14ac:dyDescent="0.55000000000000004">
      <c r="A22" s="44"/>
      <c r="B22" s="38"/>
      <c r="C22" s="60"/>
      <c r="D22" s="38"/>
      <c r="E22" s="30"/>
      <c r="F22" s="8" t="s">
        <v>26</v>
      </c>
      <c r="G22" s="20">
        <v>136957</v>
      </c>
      <c r="H22" s="2">
        <v>139569</v>
      </c>
      <c r="I22" s="2">
        <v>138141</v>
      </c>
      <c r="J22" s="1">
        <v>0</v>
      </c>
      <c r="K22" s="1">
        <v>0</v>
      </c>
      <c r="L22" s="1">
        <v>0</v>
      </c>
      <c r="M22" s="2">
        <v>92111</v>
      </c>
      <c r="N22" s="2">
        <v>78353</v>
      </c>
      <c r="O22" s="2">
        <v>114408</v>
      </c>
      <c r="P22" s="2">
        <v>83743</v>
      </c>
      <c r="Q22" s="2">
        <v>91060</v>
      </c>
      <c r="R22" s="21">
        <v>74018</v>
      </c>
      <c r="S22" s="11">
        <f>SUM(G22:R22)</f>
        <v>948360</v>
      </c>
    </row>
    <row r="23" spans="1:19" x14ac:dyDescent="0.55000000000000004">
      <c r="A23" s="44">
        <v>7</v>
      </c>
      <c r="B23" s="39" t="s">
        <v>33</v>
      </c>
      <c r="C23" s="60">
        <v>13</v>
      </c>
      <c r="D23" s="38">
        <v>100</v>
      </c>
      <c r="E23" s="29" t="s">
        <v>49</v>
      </c>
      <c r="F23" s="8" t="s">
        <v>25</v>
      </c>
      <c r="G23" s="18">
        <v>0</v>
      </c>
      <c r="H23" s="1">
        <v>0</v>
      </c>
      <c r="I23" s="1">
        <v>0</v>
      </c>
      <c r="J23" s="1">
        <v>2387</v>
      </c>
      <c r="K23" s="1">
        <v>2623</v>
      </c>
      <c r="L23" s="1">
        <v>2081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9">
        <v>0</v>
      </c>
      <c r="S23" s="11">
        <f t="shared" ref="S23" si="4">SUM(G23:R23)</f>
        <v>7091</v>
      </c>
    </row>
    <row r="24" spans="1:19" x14ac:dyDescent="0.55000000000000004">
      <c r="A24" s="44"/>
      <c r="B24" s="38"/>
      <c r="C24" s="60"/>
      <c r="D24" s="38"/>
      <c r="E24" s="30"/>
      <c r="F24" s="8" t="s">
        <v>26</v>
      </c>
      <c r="G24" s="20">
        <v>1651</v>
      </c>
      <c r="H24" s="2">
        <v>1694</v>
      </c>
      <c r="I24" s="2">
        <v>1945</v>
      </c>
      <c r="J24" s="1">
        <v>0</v>
      </c>
      <c r="K24" s="1">
        <v>0</v>
      </c>
      <c r="L24" s="1">
        <v>0</v>
      </c>
      <c r="M24" s="2">
        <v>1684</v>
      </c>
      <c r="N24" s="2">
        <v>1782</v>
      </c>
      <c r="O24" s="2">
        <v>2783</v>
      </c>
      <c r="P24" s="2">
        <v>2572</v>
      </c>
      <c r="Q24" s="2">
        <v>2610</v>
      </c>
      <c r="R24" s="21">
        <v>2084</v>
      </c>
      <c r="S24" s="11">
        <f>SUM(G24:R24)</f>
        <v>18805</v>
      </c>
    </row>
    <row r="25" spans="1:19" x14ac:dyDescent="0.55000000000000004">
      <c r="A25" s="44">
        <v>8</v>
      </c>
      <c r="B25" s="39" t="s">
        <v>34</v>
      </c>
      <c r="C25" s="60">
        <v>167</v>
      </c>
      <c r="D25" s="38">
        <v>100</v>
      </c>
      <c r="E25" s="29" t="s">
        <v>49</v>
      </c>
      <c r="F25" s="8" t="s">
        <v>25</v>
      </c>
      <c r="G25" s="18">
        <v>0</v>
      </c>
      <c r="H25" s="1">
        <v>0</v>
      </c>
      <c r="I25" s="1">
        <v>0</v>
      </c>
      <c r="J25" s="1">
        <v>73595</v>
      </c>
      <c r="K25" s="1">
        <v>73375</v>
      </c>
      <c r="L25" s="1">
        <v>70438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9">
        <v>0</v>
      </c>
      <c r="S25" s="11">
        <f t="shared" ref="S25" si="5">SUM(G25:R25)</f>
        <v>217408</v>
      </c>
    </row>
    <row r="26" spans="1:19" x14ac:dyDescent="0.55000000000000004">
      <c r="A26" s="44"/>
      <c r="B26" s="38"/>
      <c r="C26" s="60"/>
      <c r="D26" s="38"/>
      <c r="E26" s="30"/>
      <c r="F26" s="8" t="s">
        <v>26</v>
      </c>
      <c r="G26" s="20">
        <v>69090</v>
      </c>
      <c r="H26" s="2">
        <v>73041</v>
      </c>
      <c r="I26" s="2">
        <v>69296</v>
      </c>
      <c r="J26" s="1">
        <v>0</v>
      </c>
      <c r="K26" s="1">
        <v>0</v>
      </c>
      <c r="L26" s="1">
        <v>0</v>
      </c>
      <c r="M26" s="2">
        <v>76046</v>
      </c>
      <c r="N26" s="2">
        <v>66798</v>
      </c>
      <c r="O26" s="2">
        <v>64679</v>
      </c>
      <c r="P26" s="2">
        <v>67510</v>
      </c>
      <c r="Q26" s="2">
        <v>62446</v>
      </c>
      <c r="R26" s="21">
        <v>60368</v>
      </c>
      <c r="S26" s="11">
        <f>SUM(G26:R26)</f>
        <v>609274</v>
      </c>
    </row>
    <row r="27" spans="1:19" x14ac:dyDescent="0.55000000000000004">
      <c r="A27" s="44">
        <v>9</v>
      </c>
      <c r="B27" s="38" t="s">
        <v>35</v>
      </c>
      <c r="C27" s="60">
        <v>106</v>
      </c>
      <c r="D27" s="38">
        <v>100</v>
      </c>
      <c r="E27" s="29" t="s">
        <v>49</v>
      </c>
      <c r="F27" s="8" t="s">
        <v>25</v>
      </c>
      <c r="G27" s="18">
        <v>0</v>
      </c>
      <c r="H27" s="1">
        <v>0</v>
      </c>
      <c r="I27" s="1">
        <v>0</v>
      </c>
      <c r="J27" s="1">
        <v>63945</v>
      </c>
      <c r="K27" s="1">
        <v>64425</v>
      </c>
      <c r="L27" s="1">
        <v>59713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9">
        <v>0</v>
      </c>
      <c r="S27" s="11">
        <f t="shared" ref="S27" si="6">SUM(G27:R27)</f>
        <v>188083</v>
      </c>
    </row>
    <row r="28" spans="1:19" x14ac:dyDescent="0.55000000000000004">
      <c r="A28" s="44"/>
      <c r="B28" s="38"/>
      <c r="C28" s="60"/>
      <c r="D28" s="38"/>
      <c r="E28" s="30"/>
      <c r="F28" s="8" t="s">
        <v>26</v>
      </c>
      <c r="G28" s="20">
        <v>60142</v>
      </c>
      <c r="H28" s="2">
        <v>62334</v>
      </c>
      <c r="I28" s="2">
        <v>59694</v>
      </c>
      <c r="J28" s="1">
        <v>0</v>
      </c>
      <c r="K28" s="1">
        <v>0</v>
      </c>
      <c r="L28" s="1">
        <v>0</v>
      </c>
      <c r="M28" s="2">
        <v>63202</v>
      </c>
      <c r="N28" s="2">
        <v>59337</v>
      </c>
      <c r="O28" s="2">
        <v>61415</v>
      </c>
      <c r="P28" s="2">
        <v>60829</v>
      </c>
      <c r="Q28" s="2">
        <v>54549</v>
      </c>
      <c r="R28" s="21">
        <v>58452</v>
      </c>
      <c r="S28" s="11">
        <f>SUM(G28:R28)</f>
        <v>539954</v>
      </c>
    </row>
    <row r="29" spans="1:19" x14ac:dyDescent="0.55000000000000004">
      <c r="A29" s="44">
        <v>10</v>
      </c>
      <c r="B29" s="38" t="s">
        <v>28</v>
      </c>
      <c r="C29" s="60">
        <v>200</v>
      </c>
      <c r="D29" s="38">
        <v>100</v>
      </c>
      <c r="E29" s="29" t="s">
        <v>49</v>
      </c>
      <c r="F29" s="8" t="s">
        <v>25</v>
      </c>
      <c r="G29" s="18">
        <v>0</v>
      </c>
      <c r="H29" s="1">
        <v>0</v>
      </c>
      <c r="I29" s="1">
        <v>0</v>
      </c>
      <c r="J29" s="1">
        <v>86320</v>
      </c>
      <c r="K29" s="1">
        <v>93124</v>
      </c>
      <c r="L29" s="1">
        <v>83826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9">
        <v>0</v>
      </c>
      <c r="S29" s="11">
        <f t="shared" ref="S29" si="7">SUM(G29:R29)</f>
        <v>263270</v>
      </c>
    </row>
    <row r="30" spans="1:19" x14ac:dyDescent="0.55000000000000004">
      <c r="A30" s="44"/>
      <c r="B30" s="38"/>
      <c r="C30" s="60"/>
      <c r="D30" s="38"/>
      <c r="E30" s="30"/>
      <c r="F30" s="8" t="s">
        <v>26</v>
      </c>
      <c r="G30" s="20">
        <v>86367</v>
      </c>
      <c r="H30" s="2">
        <v>88578</v>
      </c>
      <c r="I30" s="2">
        <v>80449</v>
      </c>
      <c r="J30" s="1">
        <v>0</v>
      </c>
      <c r="K30" s="1">
        <v>0</v>
      </c>
      <c r="L30" s="1">
        <v>0</v>
      </c>
      <c r="M30" s="2">
        <v>73928</v>
      </c>
      <c r="N30" s="2">
        <v>75699</v>
      </c>
      <c r="O30" s="2">
        <v>84227</v>
      </c>
      <c r="P30" s="2">
        <v>85710</v>
      </c>
      <c r="Q30" s="2">
        <v>74753</v>
      </c>
      <c r="R30" s="21">
        <v>85439</v>
      </c>
      <c r="S30" s="11">
        <f>SUM(G30:R30)</f>
        <v>735150</v>
      </c>
    </row>
    <row r="31" spans="1:19" x14ac:dyDescent="0.55000000000000004">
      <c r="A31" s="44">
        <v>11</v>
      </c>
      <c r="B31" s="38" t="s">
        <v>29</v>
      </c>
      <c r="C31" s="60">
        <v>402</v>
      </c>
      <c r="D31" s="38">
        <v>100</v>
      </c>
      <c r="E31" s="29" t="s">
        <v>49</v>
      </c>
      <c r="F31" s="8" t="s">
        <v>25</v>
      </c>
      <c r="G31" s="18">
        <v>0</v>
      </c>
      <c r="H31" s="1">
        <v>0</v>
      </c>
      <c r="I31" s="1">
        <v>0</v>
      </c>
      <c r="J31" s="1">
        <v>122238</v>
      </c>
      <c r="K31" s="1">
        <v>134662</v>
      </c>
      <c r="L31" s="1">
        <v>116255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9">
        <v>0</v>
      </c>
      <c r="S31" s="11">
        <f t="shared" ref="S31" si="8">SUM(G31:R31)</f>
        <v>373155</v>
      </c>
    </row>
    <row r="32" spans="1:19" x14ac:dyDescent="0.55000000000000004">
      <c r="A32" s="44"/>
      <c r="B32" s="38"/>
      <c r="C32" s="60"/>
      <c r="D32" s="38"/>
      <c r="E32" s="30"/>
      <c r="F32" s="8" t="s">
        <v>26</v>
      </c>
      <c r="G32" s="20">
        <v>97635</v>
      </c>
      <c r="H32" s="2">
        <v>92491</v>
      </c>
      <c r="I32" s="2">
        <v>98762</v>
      </c>
      <c r="J32" s="1">
        <v>0</v>
      </c>
      <c r="K32" s="1">
        <v>0</v>
      </c>
      <c r="L32" s="1">
        <v>0</v>
      </c>
      <c r="M32" s="2">
        <v>92153</v>
      </c>
      <c r="N32" s="2">
        <v>87062</v>
      </c>
      <c r="O32" s="2">
        <v>103539</v>
      </c>
      <c r="P32" s="2">
        <v>106224</v>
      </c>
      <c r="Q32" s="2">
        <v>102327</v>
      </c>
      <c r="R32" s="21">
        <v>104184</v>
      </c>
      <c r="S32" s="11">
        <f>SUM(G32:R32)</f>
        <v>884377</v>
      </c>
    </row>
    <row r="33" spans="1:19" x14ac:dyDescent="0.55000000000000004">
      <c r="A33" s="44">
        <v>12</v>
      </c>
      <c r="B33" s="38" t="s">
        <v>30</v>
      </c>
      <c r="C33" s="60">
        <v>192</v>
      </c>
      <c r="D33" s="38">
        <v>100</v>
      </c>
      <c r="E33" s="29" t="s">
        <v>49</v>
      </c>
      <c r="F33" s="8" t="s">
        <v>25</v>
      </c>
      <c r="G33" s="18">
        <v>0</v>
      </c>
      <c r="H33" s="1">
        <v>0</v>
      </c>
      <c r="I33" s="1">
        <v>0</v>
      </c>
      <c r="J33" s="1">
        <v>22578</v>
      </c>
      <c r="K33" s="1">
        <v>25016</v>
      </c>
      <c r="L33" s="1">
        <v>21320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9">
        <v>0</v>
      </c>
      <c r="S33" s="11">
        <f t="shared" ref="S33" si="9">SUM(G33:R33)</f>
        <v>68914</v>
      </c>
    </row>
    <row r="34" spans="1:19" x14ac:dyDescent="0.55000000000000004">
      <c r="A34" s="44"/>
      <c r="B34" s="38"/>
      <c r="C34" s="60"/>
      <c r="D34" s="38"/>
      <c r="E34" s="30"/>
      <c r="F34" s="8" t="s">
        <v>26</v>
      </c>
      <c r="G34" s="20">
        <v>20972</v>
      </c>
      <c r="H34" s="2">
        <v>21194</v>
      </c>
      <c r="I34" s="2">
        <v>21205</v>
      </c>
      <c r="J34" s="1">
        <v>0</v>
      </c>
      <c r="K34" s="1">
        <v>0</v>
      </c>
      <c r="L34" s="1">
        <v>0</v>
      </c>
      <c r="M34" s="2">
        <v>21532</v>
      </c>
      <c r="N34" s="2">
        <v>23440</v>
      </c>
      <c r="O34" s="2">
        <v>30806</v>
      </c>
      <c r="P34" s="2">
        <v>31301</v>
      </c>
      <c r="Q34" s="2">
        <v>28616</v>
      </c>
      <c r="R34" s="21">
        <v>24363</v>
      </c>
      <c r="S34" s="11">
        <f>SUM(G34:R34)</f>
        <v>223429</v>
      </c>
    </row>
    <row r="35" spans="1:19" x14ac:dyDescent="0.55000000000000004">
      <c r="A35" s="44">
        <v>13</v>
      </c>
      <c r="B35" s="38" t="s">
        <v>31</v>
      </c>
      <c r="C35" s="60">
        <v>102</v>
      </c>
      <c r="D35" s="38">
        <v>100</v>
      </c>
      <c r="E35" s="29" t="s">
        <v>49</v>
      </c>
      <c r="F35" s="8" t="s">
        <v>25</v>
      </c>
      <c r="G35" s="18">
        <v>0</v>
      </c>
      <c r="H35" s="1">
        <v>0</v>
      </c>
      <c r="I35" s="1">
        <v>0</v>
      </c>
      <c r="J35" s="1">
        <v>13644</v>
      </c>
      <c r="K35" s="1">
        <v>16047</v>
      </c>
      <c r="L35" s="1">
        <v>14796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9">
        <v>0</v>
      </c>
      <c r="S35" s="11">
        <f t="shared" ref="S35" si="10">SUM(G35:R35)</f>
        <v>44487</v>
      </c>
    </row>
    <row r="36" spans="1:19" x14ac:dyDescent="0.55000000000000004">
      <c r="A36" s="44"/>
      <c r="B36" s="38"/>
      <c r="C36" s="60"/>
      <c r="D36" s="38"/>
      <c r="E36" s="30"/>
      <c r="F36" s="8" t="s">
        <v>26</v>
      </c>
      <c r="G36" s="20">
        <v>11814</v>
      </c>
      <c r="H36" s="2">
        <v>11331</v>
      </c>
      <c r="I36" s="2">
        <v>12944</v>
      </c>
      <c r="J36" s="1">
        <v>0</v>
      </c>
      <c r="K36" s="1">
        <v>0</v>
      </c>
      <c r="L36" s="1">
        <v>0</v>
      </c>
      <c r="M36" s="2">
        <v>12977</v>
      </c>
      <c r="N36" s="2">
        <v>12830</v>
      </c>
      <c r="O36" s="2">
        <v>14599</v>
      </c>
      <c r="P36" s="2">
        <v>14722</v>
      </c>
      <c r="Q36" s="2">
        <v>14407</v>
      </c>
      <c r="R36" s="21">
        <v>15513</v>
      </c>
      <c r="S36" s="11">
        <f>SUM(G36:R36)</f>
        <v>121137</v>
      </c>
    </row>
    <row r="37" spans="1:19" x14ac:dyDescent="0.55000000000000004">
      <c r="A37" s="44">
        <v>14</v>
      </c>
      <c r="B37" s="38" t="s">
        <v>36</v>
      </c>
      <c r="C37" s="60">
        <v>97</v>
      </c>
      <c r="D37" s="38">
        <v>100</v>
      </c>
      <c r="E37" s="29" t="s">
        <v>49</v>
      </c>
      <c r="F37" s="8" t="s">
        <v>25</v>
      </c>
      <c r="G37" s="20">
        <v>0</v>
      </c>
      <c r="H37" s="2">
        <v>0</v>
      </c>
      <c r="I37" s="2">
        <v>0</v>
      </c>
      <c r="J37" s="2">
        <v>17659</v>
      </c>
      <c r="K37" s="2">
        <v>21401</v>
      </c>
      <c r="L37" s="2">
        <v>17250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1">
        <v>0</v>
      </c>
      <c r="S37" s="11">
        <f t="shared" ref="S37:S56" si="11">SUM(G37:R37)</f>
        <v>56310</v>
      </c>
    </row>
    <row r="38" spans="1:19" x14ac:dyDescent="0.55000000000000004">
      <c r="A38" s="44"/>
      <c r="B38" s="38"/>
      <c r="C38" s="60"/>
      <c r="D38" s="38"/>
      <c r="E38" s="30"/>
      <c r="F38" s="8" t="s">
        <v>26</v>
      </c>
      <c r="G38" s="20">
        <v>8004</v>
      </c>
      <c r="H38" s="2">
        <v>8566</v>
      </c>
      <c r="I38" s="2">
        <v>12409</v>
      </c>
      <c r="J38" s="2">
        <v>0</v>
      </c>
      <c r="K38" s="2">
        <v>0</v>
      </c>
      <c r="L38" s="2">
        <v>0</v>
      </c>
      <c r="M38" s="2">
        <v>9585</v>
      </c>
      <c r="N38" s="2">
        <v>9322</v>
      </c>
      <c r="O38" s="2">
        <v>15920</v>
      </c>
      <c r="P38" s="2">
        <v>16455</v>
      </c>
      <c r="Q38" s="2">
        <v>15368</v>
      </c>
      <c r="R38" s="21">
        <v>10919</v>
      </c>
      <c r="S38" s="11">
        <f t="shared" si="11"/>
        <v>106548</v>
      </c>
    </row>
    <row r="39" spans="1:19" x14ac:dyDescent="0.55000000000000004">
      <c r="A39" s="44">
        <v>15</v>
      </c>
      <c r="B39" s="38" t="s">
        <v>37</v>
      </c>
      <c r="C39" s="60">
        <v>65</v>
      </c>
      <c r="D39" s="38">
        <v>100</v>
      </c>
      <c r="E39" s="29" t="s">
        <v>49</v>
      </c>
      <c r="F39" s="8" t="s">
        <v>25</v>
      </c>
      <c r="G39" s="20">
        <v>0</v>
      </c>
      <c r="H39" s="2">
        <v>0</v>
      </c>
      <c r="I39" s="2">
        <v>0</v>
      </c>
      <c r="J39" s="2">
        <v>10612</v>
      </c>
      <c r="K39" s="2">
        <v>12051</v>
      </c>
      <c r="L39" s="2">
        <v>9824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1">
        <v>0</v>
      </c>
      <c r="S39" s="11">
        <f t="shared" si="11"/>
        <v>32487</v>
      </c>
    </row>
    <row r="40" spans="1:19" x14ac:dyDescent="0.55000000000000004">
      <c r="A40" s="44"/>
      <c r="B40" s="38"/>
      <c r="C40" s="60"/>
      <c r="D40" s="38"/>
      <c r="E40" s="30"/>
      <c r="F40" s="8" t="s">
        <v>26</v>
      </c>
      <c r="G40" s="20">
        <v>5837</v>
      </c>
      <c r="H40" s="2">
        <v>6569</v>
      </c>
      <c r="I40" s="2">
        <v>8564</v>
      </c>
      <c r="J40" s="2">
        <v>0</v>
      </c>
      <c r="K40" s="2">
        <v>0</v>
      </c>
      <c r="L40" s="2">
        <v>0</v>
      </c>
      <c r="M40" s="2">
        <v>6513</v>
      </c>
      <c r="N40" s="2">
        <v>6059</v>
      </c>
      <c r="O40" s="2">
        <v>9637</v>
      </c>
      <c r="P40" s="2">
        <v>9641</v>
      </c>
      <c r="Q40" s="2">
        <v>8991</v>
      </c>
      <c r="R40" s="21">
        <v>6948</v>
      </c>
      <c r="S40" s="11">
        <f t="shared" si="11"/>
        <v>68759</v>
      </c>
    </row>
    <row r="41" spans="1:19" x14ac:dyDescent="0.55000000000000004">
      <c r="A41" s="44">
        <v>16</v>
      </c>
      <c r="B41" s="38" t="s">
        <v>38</v>
      </c>
      <c r="C41" s="60">
        <v>99</v>
      </c>
      <c r="D41" s="38">
        <v>100</v>
      </c>
      <c r="E41" s="29" t="s">
        <v>49</v>
      </c>
      <c r="F41" s="8" t="s">
        <v>25</v>
      </c>
      <c r="G41" s="20">
        <v>0</v>
      </c>
      <c r="H41" s="2">
        <v>0</v>
      </c>
      <c r="I41" s="2">
        <v>0</v>
      </c>
      <c r="J41" s="2">
        <v>20211</v>
      </c>
      <c r="K41" s="2">
        <v>24355</v>
      </c>
      <c r="L41" s="2">
        <v>18132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1">
        <v>0</v>
      </c>
      <c r="S41" s="11">
        <f t="shared" si="11"/>
        <v>62698</v>
      </c>
    </row>
    <row r="42" spans="1:19" x14ac:dyDescent="0.55000000000000004">
      <c r="A42" s="44"/>
      <c r="B42" s="38"/>
      <c r="C42" s="60"/>
      <c r="D42" s="38"/>
      <c r="E42" s="30"/>
      <c r="F42" s="8" t="s">
        <v>26</v>
      </c>
      <c r="G42" s="20">
        <v>10928</v>
      </c>
      <c r="H42" s="2">
        <v>10389</v>
      </c>
      <c r="I42" s="2">
        <v>13616</v>
      </c>
      <c r="J42" s="2">
        <v>0</v>
      </c>
      <c r="K42" s="2">
        <v>0</v>
      </c>
      <c r="L42" s="2">
        <v>0</v>
      </c>
      <c r="M42" s="2">
        <v>10962</v>
      </c>
      <c r="N42" s="2">
        <v>11593</v>
      </c>
      <c r="O42" s="2">
        <v>17608</v>
      </c>
      <c r="P42" s="2">
        <v>18033</v>
      </c>
      <c r="Q42" s="2">
        <v>17578</v>
      </c>
      <c r="R42" s="21">
        <v>14484</v>
      </c>
      <c r="S42" s="11">
        <f t="shared" si="11"/>
        <v>125191</v>
      </c>
    </row>
    <row r="43" spans="1:19" x14ac:dyDescent="0.55000000000000004">
      <c r="A43" s="44">
        <v>17</v>
      </c>
      <c r="B43" s="38" t="s">
        <v>39</v>
      </c>
      <c r="C43" s="60">
        <v>62</v>
      </c>
      <c r="D43" s="38">
        <v>100</v>
      </c>
      <c r="E43" s="29" t="s">
        <v>49</v>
      </c>
      <c r="F43" s="8" t="s">
        <v>25</v>
      </c>
      <c r="G43" s="20">
        <v>0</v>
      </c>
      <c r="H43" s="2">
        <v>0</v>
      </c>
      <c r="I43" s="2">
        <v>0</v>
      </c>
      <c r="J43" s="2">
        <v>14504</v>
      </c>
      <c r="K43" s="2">
        <v>15074</v>
      </c>
      <c r="L43" s="2">
        <v>14622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1">
        <v>0</v>
      </c>
      <c r="S43" s="11">
        <f t="shared" si="11"/>
        <v>44200</v>
      </c>
    </row>
    <row r="44" spans="1:19" x14ac:dyDescent="0.55000000000000004">
      <c r="A44" s="44"/>
      <c r="B44" s="38"/>
      <c r="C44" s="60"/>
      <c r="D44" s="38"/>
      <c r="E44" s="30"/>
      <c r="F44" s="8" t="s">
        <v>26</v>
      </c>
      <c r="G44" s="20">
        <v>13246</v>
      </c>
      <c r="H44" s="2">
        <v>13880</v>
      </c>
      <c r="I44" s="2">
        <v>14485</v>
      </c>
      <c r="J44" s="2">
        <v>0</v>
      </c>
      <c r="K44" s="2">
        <v>0</v>
      </c>
      <c r="L44" s="2">
        <v>0</v>
      </c>
      <c r="M44" s="2">
        <v>13808</v>
      </c>
      <c r="N44" s="2">
        <v>14536</v>
      </c>
      <c r="O44" s="2">
        <v>16129</v>
      </c>
      <c r="P44" s="2">
        <v>16016</v>
      </c>
      <c r="Q44" s="2">
        <v>15054</v>
      </c>
      <c r="R44" s="21">
        <v>15725</v>
      </c>
      <c r="S44" s="11">
        <f t="shared" si="11"/>
        <v>132879</v>
      </c>
    </row>
    <row r="45" spans="1:19" x14ac:dyDescent="0.55000000000000004">
      <c r="A45" s="44">
        <v>18</v>
      </c>
      <c r="B45" s="38" t="s">
        <v>40</v>
      </c>
      <c r="C45" s="60">
        <v>81</v>
      </c>
      <c r="D45" s="38">
        <v>100</v>
      </c>
      <c r="E45" s="29" t="s">
        <v>49</v>
      </c>
      <c r="F45" s="8" t="s">
        <v>25</v>
      </c>
      <c r="G45" s="20">
        <v>0</v>
      </c>
      <c r="H45" s="2">
        <v>0</v>
      </c>
      <c r="I45" s="2">
        <v>0</v>
      </c>
      <c r="J45" s="2">
        <v>14021</v>
      </c>
      <c r="K45" s="2">
        <v>16504</v>
      </c>
      <c r="L45" s="2">
        <v>11611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1">
        <v>0</v>
      </c>
      <c r="S45" s="11">
        <f t="shared" si="11"/>
        <v>42136</v>
      </c>
    </row>
    <row r="46" spans="1:19" x14ac:dyDescent="0.55000000000000004">
      <c r="A46" s="44"/>
      <c r="B46" s="38"/>
      <c r="C46" s="60"/>
      <c r="D46" s="38"/>
      <c r="E46" s="30"/>
      <c r="F46" s="8" t="s">
        <v>26</v>
      </c>
      <c r="G46" s="20">
        <v>4908</v>
      </c>
      <c r="H46" s="2">
        <v>5144</v>
      </c>
      <c r="I46" s="2">
        <v>9613</v>
      </c>
      <c r="J46" s="2">
        <v>0</v>
      </c>
      <c r="K46" s="2">
        <v>0</v>
      </c>
      <c r="L46" s="2">
        <v>0</v>
      </c>
      <c r="M46" s="2">
        <v>5561</v>
      </c>
      <c r="N46" s="2">
        <v>5393</v>
      </c>
      <c r="O46" s="2">
        <v>11760</v>
      </c>
      <c r="P46" s="2">
        <v>11854</v>
      </c>
      <c r="Q46" s="2">
        <v>12429</v>
      </c>
      <c r="R46" s="21">
        <v>7541</v>
      </c>
      <c r="S46" s="11">
        <f t="shared" si="11"/>
        <v>74203</v>
      </c>
    </row>
    <row r="47" spans="1:19" x14ac:dyDescent="0.55000000000000004">
      <c r="A47" s="44">
        <v>19</v>
      </c>
      <c r="B47" s="38" t="s">
        <v>41</v>
      </c>
      <c r="C47" s="60">
        <v>115</v>
      </c>
      <c r="D47" s="38">
        <v>100</v>
      </c>
      <c r="E47" s="29" t="s">
        <v>49</v>
      </c>
      <c r="F47" s="8" t="s">
        <v>25</v>
      </c>
      <c r="G47" s="20">
        <v>0</v>
      </c>
      <c r="H47" s="2">
        <v>0</v>
      </c>
      <c r="I47" s="2">
        <v>0</v>
      </c>
      <c r="J47" s="2">
        <v>20190</v>
      </c>
      <c r="K47" s="2">
        <v>24129</v>
      </c>
      <c r="L47" s="2">
        <v>19051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1">
        <v>0</v>
      </c>
      <c r="S47" s="11">
        <f t="shared" si="11"/>
        <v>63370</v>
      </c>
    </row>
    <row r="48" spans="1:19" x14ac:dyDescent="0.55000000000000004">
      <c r="A48" s="44"/>
      <c r="B48" s="38"/>
      <c r="C48" s="60"/>
      <c r="D48" s="38"/>
      <c r="E48" s="30"/>
      <c r="F48" s="8" t="s">
        <v>26</v>
      </c>
      <c r="G48" s="20">
        <v>11095</v>
      </c>
      <c r="H48" s="2">
        <v>11692</v>
      </c>
      <c r="I48" s="2">
        <v>16006</v>
      </c>
      <c r="J48" s="2">
        <v>0</v>
      </c>
      <c r="K48" s="2">
        <v>0</v>
      </c>
      <c r="L48" s="2">
        <v>0</v>
      </c>
      <c r="M48" s="2">
        <v>12372</v>
      </c>
      <c r="N48" s="2">
        <v>11807</v>
      </c>
      <c r="O48" s="2">
        <v>20158</v>
      </c>
      <c r="P48" s="2">
        <v>20035</v>
      </c>
      <c r="Q48" s="2">
        <v>19315</v>
      </c>
      <c r="R48" s="21">
        <v>15719</v>
      </c>
      <c r="S48" s="11">
        <f t="shared" si="11"/>
        <v>138199</v>
      </c>
    </row>
    <row r="49" spans="1:19" ht="18" customHeight="1" x14ac:dyDescent="0.55000000000000004">
      <c r="A49" s="44">
        <v>20</v>
      </c>
      <c r="B49" s="38" t="s">
        <v>42</v>
      </c>
      <c r="C49" s="66">
        <v>37</v>
      </c>
      <c r="D49" s="38">
        <v>100</v>
      </c>
      <c r="E49" s="29" t="s">
        <v>49</v>
      </c>
      <c r="F49" s="8" t="s">
        <v>25</v>
      </c>
      <c r="G49" s="20">
        <v>0</v>
      </c>
      <c r="H49" s="2">
        <v>0</v>
      </c>
      <c r="I49" s="2">
        <v>0</v>
      </c>
      <c r="J49" s="2">
        <v>3990</v>
      </c>
      <c r="K49" s="2">
        <v>4992</v>
      </c>
      <c r="L49" s="2">
        <v>3711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1">
        <v>0</v>
      </c>
      <c r="S49" s="11">
        <f t="shared" si="11"/>
        <v>12693</v>
      </c>
    </row>
    <row r="50" spans="1:19" ht="18" customHeight="1" x14ac:dyDescent="0.55000000000000004">
      <c r="A50" s="44"/>
      <c r="B50" s="38"/>
      <c r="C50" s="67"/>
      <c r="D50" s="38"/>
      <c r="E50" s="30"/>
      <c r="F50" s="8" t="s">
        <v>26</v>
      </c>
      <c r="G50" s="20">
        <v>2031</v>
      </c>
      <c r="H50" s="2">
        <v>1868</v>
      </c>
      <c r="I50" s="2">
        <v>2661</v>
      </c>
      <c r="J50" s="2">
        <v>0</v>
      </c>
      <c r="K50" s="2">
        <v>0</v>
      </c>
      <c r="L50" s="2">
        <v>0</v>
      </c>
      <c r="M50" s="2">
        <v>2250</v>
      </c>
      <c r="N50" s="2">
        <v>2857</v>
      </c>
      <c r="O50" s="2">
        <v>4932</v>
      </c>
      <c r="P50" s="2">
        <v>5104</v>
      </c>
      <c r="Q50" s="2">
        <v>4952</v>
      </c>
      <c r="R50" s="21">
        <v>3730</v>
      </c>
      <c r="S50" s="11">
        <f t="shared" si="11"/>
        <v>30385</v>
      </c>
    </row>
    <row r="51" spans="1:19" ht="18" customHeight="1" x14ac:dyDescent="0.55000000000000004">
      <c r="A51" s="44">
        <v>21</v>
      </c>
      <c r="B51" s="38" t="s">
        <v>43</v>
      </c>
      <c r="C51" s="66">
        <v>48</v>
      </c>
      <c r="D51" s="38">
        <v>100</v>
      </c>
      <c r="E51" s="29" t="s">
        <v>49</v>
      </c>
      <c r="F51" s="8" t="s">
        <v>25</v>
      </c>
      <c r="G51" s="20">
        <v>0</v>
      </c>
      <c r="H51" s="2">
        <v>0</v>
      </c>
      <c r="I51" s="2">
        <v>0</v>
      </c>
      <c r="J51" s="2">
        <v>8783</v>
      </c>
      <c r="K51" s="2">
        <v>9412</v>
      </c>
      <c r="L51" s="2">
        <v>8433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1">
        <v>0</v>
      </c>
      <c r="S51" s="11">
        <f t="shared" si="11"/>
        <v>26628</v>
      </c>
    </row>
    <row r="52" spans="1:19" ht="18" customHeight="1" x14ac:dyDescent="0.55000000000000004">
      <c r="A52" s="44"/>
      <c r="B52" s="38"/>
      <c r="C52" s="67"/>
      <c r="D52" s="38"/>
      <c r="E52" s="30"/>
      <c r="F52" s="8" t="s">
        <v>26</v>
      </c>
      <c r="G52" s="20">
        <v>6885</v>
      </c>
      <c r="H52" s="2">
        <v>7469</v>
      </c>
      <c r="I52" s="2">
        <v>8167</v>
      </c>
      <c r="J52" s="2">
        <v>0</v>
      </c>
      <c r="K52" s="2">
        <v>0</v>
      </c>
      <c r="L52" s="2">
        <v>0</v>
      </c>
      <c r="M52" s="2">
        <v>7591</v>
      </c>
      <c r="N52" s="2">
        <v>7847</v>
      </c>
      <c r="O52" s="2">
        <v>10247</v>
      </c>
      <c r="P52" s="2">
        <v>10061</v>
      </c>
      <c r="Q52" s="2">
        <v>9822</v>
      </c>
      <c r="R52" s="21">
        <v>9170</v>
      </c>
      <c r="S52" s="11">
        <f t="shared" si="11"/>
        <v>77259</v>
      </c>
    </row>
    <row r="53" spans="1:19" ht="18" customHeight="1" x14ac:dyDescent="0.55000000000000004">
      <c r="A53" s="44">
        <v>22</v>
      </c>
      <c r="B53" s="38" t="s">
        <v>44</v>
      </c>
      <c r="C53" s="66">
        <v>128</v>
      </c>
      <c r="D53" s="38">
        <v>100</v>
      </c>
      <c r="E53" s="29" t="s">
        <v>49</v>
      </c>
      <c r="F53" s="8" t="s">
        <v>25</v>
      </c>
      <c r="G53" s="20">
        <v>0</v>
      </c>
      <c r="H53" s="2">
        <v>0</v>
      </c>
      <c r="I53" s="2">
        <v>0</v>
      </c>
      <c r="J53" s="2">
        <v>24048</v>
      </c>
      <c r="K53" s="2">
        <v>27409</v>
      </c>
      <c r="L53" s="2">
        <v>18137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1">
        <v>0</v>
      </c>
      <c r="S53" s="11">
        <f t="shared" si="11"/>
        <v>69594</v>
      </c>
    </row>
    <row r="54" spans="1:19" ht="18" customHeight="1" x14ac:dyDescent="0.55000000000000004">
      <c r="A54" s="44"/>
      <c r="B54" s="38"/>
      <c r="C54" s="67"/>
      <c r="D54" s="38"/>
      <c r="E54" s="30"/>
      <c r="F54" s="8" t="s">
        <v>26</v>
      </c>
      <c r="G54" s="20">
        <v>13575</v>
      </c>
      <c r="H54" s="2">
        <v>11170</v>
      </c>
      <c r="I54" s="2">
        <v>15524</v>
      </c>
      <c r="J54" s="2">
        <v>0</v>
      </c>
      <c r="K54" s="2">
        <v>0</v>
      </c>
      <c r="L54" s="2">
        <v>0</v>
      </c>
      <c r="M54" s="2">
        <v>12617</v>
      </c>
      <c r="N54" s="2">
        <v>17049</v>
      </c>
      <c r="O54" s="2">
        <v>28428</v>
      </c>
      <c r="P54" s="2">
        <v>28804</v>
      </c>
      <c r="Q54" s="2">
        <v>27897</v>
      </c>
      <c r="R54" s="21">
        <v>21062</v>
      </c>
      <c r="S54" s="11">
        <f t="shared" si="11"/>
        <v>176126</v>
      </c>
    </row>
    <row r="55" spans="1:19" ht="18" customHeight="1" x14ac:dyDescent="0.55000000000000004">
      <c r="A55" s="44">
        <v>23</v>
      </c>
      <c r="B55" s="38" t="s">
        <v>45</v>
      </c>
      <c r="C55" s="66">
        <v>73</v>
      </c>
      <c r="D55" s="38">
        <v>100</v>
      </c>
      <c r="E55" s="29" t="s">
        <v>49</v>
      </c>
      <c r="F55" s="8" t="s">
        <v>25</v>
      </c>
      <c r="G55" s="20">
        <v>0</v>
      </c>
      <c r="H55" s="2">
        <v>0</v>
      </c>
      <c r="I55" s="2">
        <v>0</v>
      </c>
      <c r="J55" s="2">
        <v>12764</v>
      </c>
      <c r="K55" s="2">
        <v>14762</v>
      </c>
      <c r="L55" s="2">
        <v>11405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1">
        <v>0</v>
      </c>
      <c r="S55" s="11">
        <f t="shared" si="11"/>
        <v>38931</v>
      </c>
    </row>
    <row r="56" spans="1:19" ht="18.5" customHeight="1" thickBot="1" x14ac:dyDescent="0.6">
      <c r="A56" s="64"/>
      <c r="B56" s="65"/>
      <c r="C56" s="68"/>
      <c r="D56" s="65"/>
      <c r="E56" s="31"/>
      <c r="F56" s="9" t="s">
        <v>26</v>
      </c>
      <c r="G56" s="22">
        <v>8706</v>
      </c>
      <c r="H56" s="6">
        <v>8798</v>
      </c>
      <c r="I56" s="6">
        <v>10060</v>
      </c>
      <c r="J56" s="6">
        <v>0</v>
      </c>
      <c r="K56" s="6">
        <v>0</v>
      </c>
      <c r="L56" s="6">
        <v>0</v>
      </c>
      <c r="M56" s="6">
        <v>8882</v>
      </c>
      <c r="N56" s="6">
        <v>9460</v>
      </c>
      <c r="O56" s="6">
        <v>13969</v>
      </c>
      <c r="P56" s="6">
        <v>13740</v>
      </c>
      <c r="Q56" s="6">
        <v>12875</v>
      </c>
      <c r="R56" s="23">
        <v>10398</v>
      </c>
      <c r="S56" s="12">
        <f t="shared" si="11"/>
        <v>96888</v>
      </c>
    </row>
    <row r="57" spans="1:19" ht="19" thickTop="1" thickBot="1" x14ac:dyDescent="0.6">
      <c r="A57" s="61" t="s">
        <v>47</v>
      </c>
      <c r="B57" s="62"/>
      <c r="C57" s="62"/>
      <c r="D57" s="62"/>
      <c r="E57" s="63"/>
      <c r="F57" s="63"/>
      <c r="G57" s="24">
        <f>SUM(G7:G56)</f>
        <v>787261</v>
      </c>
      <c r="H57" s="4">
        <f>SUM(H7:H56)</f>
        <v>829080</v>
      </c>
      <c r="I57" s="4">
        <f t="shared" ref="I57:R57" si="12">SUM(I7:I56)</f>
        <v>1300408</v>
      </c>
      <c r="J57" s="4">
        <f t="shared" si="12"/>
        <v>934050</v>
      </c>
      <c r="K57" s="4">
        <f t="shared" si="12"/>
        <v>984613</v>
      </c>
      <c r="L57" s="4">
        <f t="shared" si="12"/>
        <v>916803</v>
      </c>
      <c r="M57" s="4">
        <f t="shared" si="12"/>
        <v>1143121</v>
      </c>
      <c r="N57" s="4">
        <f t="shared" si="12"/>
        <v>736187</v>
      </c>
      <c r="O57" s="4">
        <f t="shared" si="12"/>
        <v>885566</v>
      </c>
      <c r="P57" s="4">
        <f t="shared" si="12"/>
        <v>838181</v>
      </c>
      <c r="Q57" s="4">
        <f t="shared" si="12"/>
        <v>2620737</v>
      </c>
      <c r="R57" s="25">
        <f t="shared" si="12"/>
        <v>1056256</v>
      </c>
      <c r="S57" s="13">
        <f>SUM(S7:S56)</f>
        <v>13032263</v>
      </c>
    </row>
  </sheetData>
  <mergeCells count="125">
    <mergeCell ref="A49:A50"/>
    <mergeCell ref="B49:B50"/>
    <mergeCell ref="D49:D50"/>
    <mergeCell ref="A51:A52"/>
    <mergeCell ref="B51:B52"/>
    <mergeCell ref="D51:D52"/>
    <mergeCell ref="A57:F57"/>
    <mergeCell ref="A53:A54"/>
    <mergeCell ref="B53:B54"/>
    <mergeCell ref="D53:D54"/>
    <mergeCell ref="A55:A56"/>
    <mergeCell ref="B55:B56"/>
    <mergeCell ref="D55:D56"/>
    <mergeCell ref="C49:C50"/>
    <mergeCell ref="C51:C52"/>
    <mergeCell ref="C53:C54"/>
    <mergeCell ref="C55:C56"/>
    <mergeCell ref="A43:A44"/>
    <mergeCell ref="B43:B44"/>
    <mergeCell ref="D43:D44"/>
    <mergeCell ref="A45:A46"/>
    <mergeCell ref="B45:B46"/>
    <mergeCell ref="D45:D46"/>
    <mergeCell ref="A47:A48"/>
    <mergeCell ref="B47:B48"/>
    <mergeCell ref="D47:D48"/>
    <mergeCell ref="C43:C44"/>
    <mergeCell ref="C45:C46"/>
    <mergeCell ref="C47:C48"/>
    <mergeCell ref="A37:A38"/>
    <mergeCell ref="B37:B38"/>
    <mergeCell ref="D37:D38"/>
    <mergeCell ref="A41:A42"/>
    <mergeCell ref="B41:B42"/>
    <mergeCell ref="D41:D42"/>
    <mergeCell ref="A39:A40"/>
    <mergeCell ref="B39:B40"/>
    <mergeCell ref="D39:D40"/>
    <mergeCell ref="C37:C38"/>
    <mergeCell ref="C39:C40"/>
    <mergeCell ref="C41:C42"/>
    <mergeCell ref="A33:A34"/>
    <mergeCell ref="B33:B34"/>
    <mergeCell ref="D31:D32"/>
    <mergeCell ref="D33:D34"/>
    <mergeCell ref="D35:D36"/>
    <mergeCell ref="A35:A36"/>
    <mergeCell ref="B35:B36"/>
    <mergeCell ref="B27:B28"/>
    <mergeCell ref="A29:A30"/>
    <mergeCell ref="B29:B30"/>
    <mergeCell ref="A31:A32"/>
    <mergeCell ref="B31:B32"/>
    <mergeCell ref="A27:A28"/>
    <mergeCell ref="D27:D28"/>
    <mergeCell ref="D29:D30"/>
    <mergeCell ref="C27:C28"/>
    <mergeCell ref="C29:C30"/>
    <mergeCell ref="C31:C32"/>
    <mergeCell ref="C33:C34"/>
    <mergeCell ref="C35:C36"/>
    <mergeCell ref="A17:A18"/>
    <mergeCell ref="B17:B18"/>
    <mergeCell ref="D17:D18"/>
    <mergeCell ref="A19:A20"/>
    <mergeCell ref="B19:B20"/>
    <mergeCell ref="D19:D20"/>
    <mergeCell ref="D21:D22"/>
    <mergeCell ref="D23:D24"/>
    <mergeCell ref="D25:D26"/>
    <mergeCell ref="B21:B22"/>
    <mergeCell ref="A21:A22"/>
    <mergeCell ref="A23:A24"/>
    <mergeCell ref="B23:B24"/>
    <mergeCell ref="A25:A26"/>
    <mergeCell ref="B25:B26"/>
    <mergeCell ref="C17:C18"/>
    <mergeCell ref="C19:C20"/>
    <mergeCell ref="C21:C22"/>
    <mergeCell ref="C23:C24"/>
    <mergeCell ref="C25:C26"/>
    <mergeCell ref="E5:F6"/>
    <mergeCell ref="E7:E9"/>
    <mergeCell ref="E10:E11"/>
    <mergeCell ref="E12:E13"/>
    <mergeCell ref="E14:E16"/>
    <mergeCell ref="S5:S6"/>
    <mergeCell ref="B7:B9"/>
    <mergeCell ref="A7:A9"/>
    <mergeCell ref="D7:D9"/>
    <mergeCell ref="A14:A16"/>
    <mergeCell ref="B14:B16"/>
    <mergeCell ref="D14:D16"/>
    <mergeCell ref="G5:O5"/>
    <mergeCell ref="P5:R5"/>
    <mergeCell ref="D5:D6"/>
    <mergeCell ref="B5:B6"/>
    <mergeCell ref="A5:A6"/>
    <mergeCell ref="A10:A13"/>
    <mergeCell ref="B10:B13"/>
    <mergeCell ref="D10:D13"/>
    <mergeCell ref="C5:C6"/>
    <mergeCell ref="C7:C9"/>
    <mergeCell ref="C10:C13"/>
    <mergeCell ref="C14:C16"/>
    <mergeCell ref="E27:E28"/>
    <mergeCell ref="E29:E30"/>
    <mergeCell ref="E31:E32"/>
    <mergeCell ref="E33:E34"/>
    <mergeCell ref="E35:E36"/>
    <mergeCell ref="E17:E18"/>
    <mergeCell ref="E19:E20"/>
    <mergeCell ref="E21:E22"/>
    <mergeCell ref="E23:E24"/>
    <mergeCell ref="E25:E26"/>
    <mergeCell ref="E47:E48"/>
    <mergeCell ref="E49:E50"/>
    <mergeCell ref="E51:E52"/>
    <mergeCell ref="E53:E54"/>
    <mergeCell ref="E55:E56"/>
    <mergeCell ref="E37:E38"/>
    <mergeCell ref="E39:E40"/>
    <mergeCell ref="E41:E42"/>
    <mergeCell ref="E43:E44"/>
    <mergeCell ref="E45:E46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2023-11-20T04:26:03Z</dcterms:modified>
</cp:coreProperties>
</file>